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autoCompressPictures="0"/>
  <mc:AlternateContent xmlns:mc="http://schemas.openxmlformats.org/markup-compatibility/2006">
    <mc:Choice Requires="x15">
      <x15ac:absPath xmlns:x15ac="http://schemas.microsoft.com/office/spreadsheetml/2010/11/ac" url="https://txhhs.sharepoint.com/sites/fyss-fvp/Shared Documents/Program Administration/Contracts and Program Monitoring/Procurement/Shelter-Nonresidential RFA/Additional Forms and Exhibits/"/>
    </mc:Choice>
  </mc:AlternateContent>
  <xr:revisionPtr revIDLastSave="37" documentId="8_{FD334C81-4D17-46C5-A8E7-B90F422F897F}" xr6:coauthVersionLast="47" xr6:coauthVersionMax="47" xr10:uidLastSave="{35973BAB-6A07-4261-A2B0-9927FA46DC7E}"/>
  <bookViews>
    <workbookView xWindow="-110" yWindow="-110" windowWidth="19420" windowHeight="10300" tabRatio="855" xr2:uid="{00000000-000D-0000-FFFF-FFFF00000000}"/>
  </bookViews>
  <sheets>
    <sheet name="Instructions" sheetId="65" r:id="rId1"/>
    <sheet name="Summary Page" sheetId="1" r:id="rId2"/>
    <sheet name="Salaries" sheetId="13" r:id="rId3"/>
    <sheet name="Fringe Benefits" sheetId="62" r:id="rId4"/>
    <sheet name="Travel-Conference &amp; Local" sheetId="4" r:id="rId5"/>
    <sheet name="Equipment" sheetId="6" r:id="rId6"/>
    <sheet name="Professional-Contract Services" sheetId="57" r:id="rId7"/>
    <sheet name="Consumable Supplies" sheetId="54" r:id="rId8"/>
    <sheet name="Other" sheetId="55" r:id="rId9"/>
    <sheet name="Indirect Costs" sheetId="66" r:id="rId10"/>
    <sheet name="Supplemental Justification" sheetId="56" r:id="rId11"/>
    <sheet name="Sheet2" sheetId="60" state="hidden" r:id="rId12"/>
  </sheets>
  <externalReferences>
    <externalReference r:id="rId13"/>
    <externalReference r:id="rId14"/>
    <externalReference r:id="rId15"/>
  </externalReferences>
  <definedNames>
    <definedName name="Catagories" localSheetId="3">[1]Sheet2!$A$1:$A$11</definedName>
    <definedName name="Catagories" localSheetId="9">[2]Sheet2!$A$1:$A$11</definedName>
    <definedName name="Catagories" localSheetId="0">[3]Sheet2!$A$1:$A$11</definedName>
    <definedName name="Catagories">Sheet2!$A$1:$A$11</definedName>
    <definedName name="equip" localSheetId="3">[1]Sheet2!$A$12:$A$15</definedName>
    <definedName name="equip" localSheetId="0">[3]Sheet2!$A$12:$A$15</definedName>
    <definedName name="equip">Sheet2!$A$12:$A$15</definedName>
    <definedName name="prof">Sheet2!$A$16:$A$21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 i="13" l="1"/>
  <c r="F54" i="13"/>
  <c r="F49" i="13"/>
  <c r="F5" i="13"/>
  <c r="C75" i="62" l="1"/>
  <c r="C153" i="62"/>
  <c r="J153" i="62" s="1"/>
  <c r="C150" i="62"/>
  <c r="J150" i="62" s="1"/>
  <c r="C147" i="62"/>
  <c r="J147" i="62" s="1"/>
  <c r="C144" i="62"/>
  <c r="F144" i="62" s="1"/>
  <c r="C141" i="62"/>
  <c r="C138" i="62"/>
  <c r="F138" i="62" s="1"/>
  <c r="C135" i="62"/>
  <c r="J135" i="62" s="1"/>
  <c r="C132" i="62"/>
  <c r="J132" i="62" s="1"/>
  <c r="C129" i="62"/>
  <c r="J129" i="62" s="1"/>
  <c r="C126" i="62"/>
  <c r="J126" i="62" s="1"/>
  <c r="C123" i="62"/>
  <c r="J123" i="62" s="1"/>
  <c r="C120" i="62"/>
  <c r="K120" i="62" s="1"/>
  <c r="C117" i="62"/>
  <c r="J117" i="62" s="1"/>
  <c r="C114" i="62"/>
  <c r="J114" i="62" s="1"/>
  <c r="C111" i="62"/>
  <c r="I111" i="62" s="1"/>
  <c r="C108" i="62"/>
  <c r="E108" i="62" s="1"/>
  <c r="C105" i="62"/>
  <c r="I105" i="62" s="1"/>
  <c r="C102" i="62"/>
  <c r="J102" i="62" s="1"/>
  <c r="C99" i="62"/>
  <c r="H99" i="62" s="1"/>
  <c r="C96" i="62"/>
  <c r="H96" i="62" s="1"/>
  <c r="C93" i="62"/>
  <c r="F93" i="62" s="1"/>
  <c r="C90" i="62"/>
  <c r="H90" i="62" s="1"/>
  <c r="C87" i="62"/>
  <c r="J87" i="62" s="1"/>
  <c r="C84" i="62"/>
  <c r="H84" i="62" s="1"/>
  <c r="C81" i="62"/>
  <c r="E81" i="62" s="1"/>
  <c r="C78" i="62"/>
  <c r="C72" i="62"/>
  <c r="C69" i="62"/>
  <c r="B154" i="62"/>
  <c r="B151" i="62"/>
  <c r="B148" i="62"/>
  <c r="B145" i="62"/>
  <c r="B142" i="62"/>
  <c r="B139" i="62"/>
  <c r="B136" i="62"/>
  <c r="B133" i="62"/>
  <c r="B130" i="62"/>
  <c r="B127" i="62"/>
  <c r="B124" i="62"/>
  <c r="B121" i="62"/>
  <c r="B118" i="62"/>
  <c r="B115" i="62"/>
  <c r="B112" i="62"/>
  <c r="B109" i="62"/>
  <c r="B106" i="62"/>
  <c r="B103" i="62"/>
  <c r="B100" i="62"/>
  <c r="B97" i="62"/>
  <c r="B94" i="62"/>
  <c r="B91" i="62"/>
  <c r="B88" i="62"/>
  <c r="B85" i="62"/>
  <c r="B82" i="62"/>
  <c r="B79" i="62"/>
  <c r="B76" i="62"/>
  <c r="B73" i="62"/>
  <c r="B70" i="62"/>
  <c r="B67" i="62"/>
  <c r="B64" i="62"/>
  <c r="I144" i="62"/>
  <c r="I129" i="62"/>
  <c r="F129" i="62"/>
  <c r="E129" i="62"/>
  <c r="J105" i="62"/>
  <c r="F105" i="62"/>
  <c r="J93" i="62"/>
  <c r="F117" i="62" l="1"/>
  <c r="J141" i="62"/>
  <c r="H141" i="62"/>
  <c r="E105" i="62"/>
  <c r="I117" i="62"/>
  <c r="H93" i="62"/>
  <c r="H105" i="62"/>
  <c r="H135" i="62"/>
  <c r="F111" i="62"/>
  <c r="F135" i="62"/>
  <c r="J111" i="62"/>
  <c r="F90" i="62"/>
  <c r="K105" i="62"/>
  <c r="H114" i="62"/>
  <c r="H129" i="62"/>
  <c r="J90" i="62"/>
  <c r="H102" i="62"/>
  <c r="J138" i="62"/>
  <c r="H150" i="62"/>
  <c r="H132" i="62"/>
  <c r="F96" i="62"/>
  <c r="H120" i="62"/>
  <c r="F132" i="62"/>
  <c r="J144" i="62"/>
  <c r="H126" i="62"/>
  <c r="H138" i="62"/>
  <c r="F150" i="62"/>
  <c r="F141" i="62"/>
  <c r="F126" i="62"/>
  <c r="H123" i="62"/>
  <c r="F123" i="62"/>
  <c r="F114" i="62"/>
  <c r="I108" i="62"/>
  <c r="F108" i="62"/>
  <c r="H108" i="62"/>
  <c r="J108" i="62"/>
  <c r="F102" i="62"/>
  <c r="J96" i="62"/>
  <c r="H87" i="62"/>
  <c r="F87" i="62"/>
  <c r="I81" i="62"/>
  <c r="F81" i="62"/>
  <c r="H81" i="62"/>
  <c r="J81" i="62"/>
  <c r="G153" i="62"/>
  <c r="K153" i="62"/>
  <c r="H153" i="62"/>
  <c r="E153" i="62"/>
  <c r="I153" i="62"/>
  <c r="F153" i="62"/>
  <c r="E150" i="62"/>
  <c r="I150" i="62"/>
  <c r="G150" i="62"/>
  <c r="K150" i="62"/>
  <c r="G147" i="62"/>
  <c r="K147" i="62"/>
  <c r="E147" i="62"/>
  <c r="I147" i="62"/>
  <c r="H147" i="62"/>
  <c r="F147" i="62"/>
  <c r="G144" i="62"/>
  <c r="K144" i="62"/>
  <c r="H144" i="62"/>
  <c r="E144" i="62"/>
  <c r="E141" i="62"/>
  <c r="I141" i="62"/>
  <c r="G141" i="62"/>
  <c r="K141" i="62"/>
  <c r="E138" i="62"/>
  <c r="I138" i="62"/>
  <c r="G138" i="62"/>
  <c r="K138" i="62"/>
  <c r="E135" i="62"/>
  <c r="I135" i="62"/>
  <c r="G135" i="62"/>
  <c r="K135" i="62"/>
  <c r="E132" i="62"/>
  <c r="I132" i="62"/>
  <c r="G132" i="62"/>
  <c r="K132" i="62"/>
  <c r="G129" i="62"/>
  <c r="K129" i="62"/>
  <c r="E126" i="62"/>
  <c r="I126" i="62"/>
  <c r="G126" i="62"/>
  <c r="K126" i="62"/>
  <c r="E123" i="62"/>
  <c r="I123" i="62"/>
  <c r="G123" i="62"/>
  <c r="K123" i="62"/>
  <c r="E120" i="62"/>
  <c r="I120" i="62"/>
  <c r="F120" i="62"/>
  <c r="J120" i="62"/>
  <c r="G120" i="62"/>
  <c r="G117" i="62"/>
  <c r="K117" i="62"/>
  <c r="H117" i="62"/>
  <c r="E117" i="62"/>
  <c r="E114" i="62"/>
  <c r="I114" i="62"/>
  <c r="G114" i="62"/>
  <c r="K114" i="62"/>
  <c r="G111" i="62"/>
  <c r="K111" i="62"/>
  <c r="H111" i="62"/>
  <c r="E111" i="62"/>
  <c r="G108" i="62"/>
  <c r="K108" i="62"/>
  <c r="G105" i="62"/>
  <c r="E102" i="62"/>
  <c r="I102" i="62"/>
  <c r="G102" i="62"/>
  <c r="K102" i="62"/>
  <c r="G99" i="62"/>
  <c r="E99" i="62"/>
  <c r="I99" i="62"/>
  <c r="F99" i="62"/>
  <c r="J99" i="62"/>
  <c r="K99" i="62"/>
  <c r="G96" i="62"/>
  <c r="E96" i="62"/>
  <c r="I96" i="62"/>
  <c r="K96" i="62"/>
  <c r="E93" i="62"/>
  <c r="I93" i="62"/>
  <c r="G93" i="62"/>
  <c r="K93" i="62"/>
  <c r="E90" i="62"/>
  <c r="I90" i="62"/>
  <c r="G90" i="62"/>
  <c r="K90" i="62"/>
  <c r="E87" i="62"/>
  <c r="I87" i="62"/>
  <c r="G87" i="62"/>
  <c r="K87" i="62"/>
  <c r="E84" i="62"/>
  <c r="I84" i="62"/>
  <c r="F84" i="62"/>
  <c r="J84" i="62"/>
  <c r="G84" i="62"/>
  <c r="K84" i="62"/>
  <c r="G81" i="62"/>
  <c r="K81" i="62"/>
  <c r="F25" i="13" l="1"/>
  <c r="F26" i="13"/>
  <c r="F27" i="13"/>
  <c r="F28" i="13"/>
  <c r="F29" i="13"/>
  <c r="F30" i="13"/>
  <c r="F31" i="13"/>
  <c r="F32" i="13"/>
  <c r="F33" i="13"/>
  <c r="F34" i="13"/>
  <c r="F35" i="13"/>
  <c r="F36" i="13"/>
  <c r="F37" i="13"/>
  <c r="F38" i="13"/>
  <c r="F39" i="13"/>
  <c r="F40" i="13"/>
  <c r="F41" i="13"/>
  <c r="F42" i="13"/>
  <c r="F43" i="13"/>
  <c r="F44" i="13"/>
  <c r="F45" i="13"/>
  <c r="F46" i="13"/>
  <c r="F47" i="13"/>
  <c r="F48" i="13"/>
  <c r="F50" i="13"/>
  <c r="D142" i="62" s="1"/>
  <c r="D127" i="62" l="1"/>
  <c r="H45" i="13"/>
  <c r="D115" i="62"/>
  <c r="H41" i="13"/>
  <c r="D103" i="62"/>
  <c r="H37" i="13"/>
  <c r="D91" i="62"/>
  <c r="H33" i="13"/>
  <c r="D79" i="62"/>
  <c r="H29" i="13"/>
  <c r="D67" i="62"/>
  <c r="H25" i="13"/>
  <c r="D136" i="62"/>
  <c r="H48" i="13"/>
  <c r="D124" i="62"/>
  <c r="H44" i="13"/>
  <c r="D112" i="62"/>
  <c r="H40" i="13"/>
  <c r="D100" i="62"/>
  <c r="H36" i="13"/>
  <c r="D88" i="62"/>
  <c r="H32" i="13"/>
  <c r="D76" i="62"/>
  <c r="H28" i="13"/>
  <c r="D133" i="62"/>
  <c r="H47" i="13"/>
  <c r="D121" i="62"/>
  <c r="H43" i="13"/>
  <c r="D109" i="62"/>
  <c r="H39" i="13"/>
  <c r="D97" i="62"/>
  <c r="H35" i="13"/>
  <c r="D85" i="62"/>
  <c r="H31" i="13"/>
  <c r="D73" i="62"/>
  <c r="H27" i="13"/>
  <c r="L142" i="62"/>
  <c r="D144" i="62"/>
  <c r="L144" i="62" s="1"/>
  <c r="D130" i="62"/>
  <c r="H46" i="13"/>
  <c r="D118" i="62"/>
  <c r="H42" i="13"/>
  <c r="D106" i="62"/>
  <c r="H38" i="13"/>
  <c r="D94" i="62"/>
  <c r="H34" i="13"/>
  <c r="D82" i="62"/>
  <c r="H30" i="13"/>
  <c r="D70" i="62"/>
  <c r="H26" i="13"/>
  <c r="D139" i="62"/>
  <c r="H49" i="13"/>
  <c r="C2" i="66"/>
  <c r="L94" i="62" l="1"/>
  <c r="D96" i="62"/>
  <c r="L96" i="62" s="1"/>
  <c r="D120" i="62"/>
  <c r="L120" i="62" s="1"/>
  <c r="L118" i="62"/>
  <c r="L85" i="62"/>
  <c r="D87" i="62"/>
  <c r="L87" i="62" s="1"/>
  <c r="L109" i="62"/>
  <c r="D111" i="62"/>
  <c r="L111" i="62" s="1"/>
  <c r="D135" i="62"/>
  <c r="L135" i="62" s="1"/>
  <c r="L133" i="62"/>
  <c r="L88" i="62"/>
  <c r="D90" i="62"/>
  <c r="L90" i="62" s="1"/>
  <c r="L112" i="62"/>
  <c r="D114" i="62"/>
  <c r="L114" i="62" s="1"/>
  <c r="D138" i="62"/>
  <c r="L138" i="62" s="1"/>
  <c r="L136" i="62"/>
  <c r="D81" i="62"/>
  <c r="L81" i="62" s="1"/>
  <c r="L79" i="62"/>
  <c r="D105" i="62"/>
  <c r="L105" i="62" s="1"/>
  <c r="L103" i="62"/>
  <c r="D129" i="62"/>
  <c r="L129" i="62" s="1"/>
  <c r="L127" i="62"/>
  <c r="D84" i="62"/>
  <c r="L84" i="62" s="1"/>
  <c r="L82" i="62"/>
  <c r="D108" i="62"/>
  <c r="L108" i="62" s="1"/>
  <c r="L106" i="62"/>
  <c r="D132" i="62"/>
  <c r="L132" i="62" s="1"/>
  <c r="L130" i="62"/>
  <c r="D99" i="62"/>
  <c r="L99" i="62" s="1"/>
  <c r="L97" i="62"/>
  <c r="L121" i="62"/>
  <c r="D123" i="62"/>
  <c r="L123" i="62" s="1"/>
  <c r="L100" i="62"/>
  <c r="D102" i="62"/>
  <c r="L102" i="62" s="1"/>
  <c r="D126" i="62"/>
  <c r="L126" i="62" s="1"/>
  <c r="L124" i="62"/>
  <c r="L91" i="62"/>
  <c r="D93" i="62"/>
  <c r="L93" i="62" s="1"/>
  <c r="L115" i="62"/>
  <c r="D117" i="62"/>
  <c r="L117" i="62" s="1"/>
  <c r="L139" i="62"/>
  <c r="D141" i="62"/>
  <c r="L141" i="62" s="1"/>
  <c r="D31" i="66"/>
  <c r="F30" i="66"/>
  <c r="F29" i="66"/>
  <c r="F28" i="66"/>
  <c r="F27" i="66"/>
  <c r="F26" i="66"/>
  <c r="F25" i="66"/>
  <c r="F24" i="66"/>
  <c r="F23" i="66"/>
  <c r="F22" i="66"/>
  <c r="F21" i="66"/>
  <c r="F20" i="66"/>
  <c r="F19" i="66"/>
  <c r="F18" i="66"/>
  <c r="F17" i="66"/>
  <c r="F16" i="66"/>
  <c r="F15" i="66"/>
  <c r="F14" i="66"/>
  <c r="F13" i="66"/>
  <c r="F12" i="66"/>
  <c r="F11" i="66"/>
  <c r="F10" i="66"/>
  <c r="F9" i="66"/>
  <c r="F8" i="66"/>
  <c r="F7" i="66"/>
  <c r="F6" i="66"/>
  <c r="F31" i="66" l="1"/>
  <c r="D17" i="1" s="1"/>
  <c r="B5" i="62"/>
  <c r="C2" i="62" l="1"/>
  <c r="F29" i="54" l="1"/>
  <c r="F28" i="54"/>
  <c r="F27" i="54"/>
  <c r="F26" i="54"/>
  <c r="F25" i="54"/>
  <c r="F24" i="54"/>
  <c r="F23" i="54"/>
  <c r="F22" i="54"/>
  <c r="F21" i="54"/>
  <c r="F20" i="54"/>
  <c r="F19" i="54"/>
  <c r="F18" i="54"/>
  <c r="F17" i="54"/>
  <c r="F16" i="54"/>
  <c r="F15" i="54"/>
  <c r="F14" i="54"/>
  <c r="F13" i="54"/>
  <c r="F12" i="54"/>
  <c r="F11" i="54"/>
  <c r="F10" i="54"/>
  <c r="F9" i="54"/>
  <c r="F8" i="54"/>
  <c r="F7" i="54"/>
  <c r="F6" i="55" l="1"/>
  <c r="F7" i="55"/>
  <c r="F8" i="55"/>
  <c r="F9" i="55"/>
  <c r="F10" i="55"/>
  <c r="F11" i="55"/>
  <c r="F12" i="55"/>
  <c r="F13" i="55"/>
  <c r="F14" i="55"/>
  <c r="F15" i="55"/>
  <c r="F16" i="55"/>
  <c r="F17" i="55"/>
  <c r="F18" i="55"/>
  <c r="F19" i="55"/>
  <c r="F20" i="55"/>
  <c r="F21" i="55"/>
  <c r="F22" i="55"/>
  <c r="F23" i="55"/>
  <c r="F24" i="55"/>
  <c r="F25" i="55"/>
  <c r="F26" i="55"/>
  <c r="F27" i="55"/>
  <c r="F28" i="55"/>
  <c r="F29" i="55"/>
  <c r="F5" i="55"/>
  <c r="F6" i="54" l="1"/>
  <c r="B61" i="62"/>
  <c r="B58" i="62"/>
  <c r="B55" i="62"/>
  <c r="B52" i="62"/>
  <c r="B49" i="62"/>
  <c r="B46" i="62"/>
  <c r="B43" i="62"/>
  <c r="B38" i="62"/>
  <c r="B35" i="62"/>
  <c r="B32" i="62"/>
  <c r="B29" i="62"/>
  <c r="B26" i="62"/>
  <c r="B23" i="62"/>
  <c r="B20" i="62"/>
  <c r="B17" i="62"/>
  <c r="B14" i="62"/>
  <c r="B11" i="62"/>
  <c r="B8" i="62"/>
  <c r="C156" i="62" l="1"/>
  <c r="F156" i="62" s="1"/>
  <c r="K78" i="62"/>
  <c r="H75" i="62"/>
  <c r="I72" i="62"/>
  <c r="H69" i="62"/>
  <c r="C66" i="62"/>
  <c r="G66" i="62" s="1"/>
  <c r="C63" i="62"/>
  <c r="E63" i="62" s="1"/>
  <c r="C60" i="62"/>
  <c r="G60" i="62" s="1"/>
  <c r="C57" i="62"/>
  <c r="F57" i="62" s="1"/>
  <c r="C54" i="62"/>
  <c r="G54" i="62" s="1"/>
  <c r="C51" i="62"/>
  <c r="E51" i="62" s="1"/>
  <c r="C48" i="62"/>
  <c r="G48" i="62" s="1"/>
  <c r="C45" i="62"/>
  <c r="G45" i="62" s="1"/>
  <c r="C40" i="62"/>
  <c r="K40" i="62" s="1"/>
  <c r="C37" i="62"/>
  <c r="G37" i="62" s="1"/>
  <c r="C34" i="62"/>
  <c r="I34" i="62" s="1"/>
  <c r="C31" i="62"/>
  <c r="G31" i="62" s="1"/>
  <c r="C28" i="62"/>
  <c r="K28" i="62" s="1"/>
  <c r="C25" i="62"/>
  <c r="E25" i="62" s="1"/>
  <c r="C22" i="62"/>
  <c r="F22" i="62" s="1"/>
  <c r="C19" i="62"/>
  <c r="E19" i="62" s="1"/>
  <c r="C16" i="62"/>
  <c r="H16" i="62" s="1"/>
  <c r="C13" i="62"/>
  <c r="F13" i="62" s="1"/>
  <c r="C10" i="62"/>
  <c r="E10" i="62" s="1"/>
  <c r="C7" i="62"/>
  <c r="E7" i="62" s="1"/>
  <c r="E57" i="62" l="1"/>
  <c r="E48" i="62"/>
  <c r="H54" i="62"/>
  <c r="E37" i="62"/>
  <c r="G34" i="62"/>
  <c r="E60" i="62"/>
  <c r="E34" i="62"/>
  <c r="K34" i="62"/>
  <c r="F34" i="62"/>
  <c r="H66" i="62"/>
  <c r="F45" i="62"/>
  <c r="H63" i="62"/>
  <c r="H51" i="62"/>
  <c r="K37" i="62"/>
  <c r="F37" i="62"/>
  <c r="H37" i="62"/>
  <c r="J75" i="62"/>
  <c r="E75" i="62"/>
  <c r="G75" i="62"/>
  <c r="K75" i="62"/>
  <c r="F75" i="62"/>
  <c r="G72" i="62"/>
  <c r="E72" i="62"/>
  <c r="K72" i="62"/>
  <c r="F72" i="62"/>
  <c r="K19" i="62"/>
  <c r="H19" i="62"/>
  <c r="J31" i="62"/>
  <c r="E31" i="62"/>
  <c r="F31" i="62"/>
  <c r="H28" i="62"/>
  <c r="K25" i="62"/>
  <c r="H25" i="62"/>
  <c r="G25" i="62"/>
  <c r="G22" i="62"/>
  <c r="I22" i="62"/>
  <c r="E22" i="62"/>
  <c r="K22" i="62"/>
  <c r="J156" i="62"/>
  <c r="G78" i="62"/>
  <c r="K16" i="62"/>
  <c r="H156" i="62"/>
  <c r="K66" i="62"/>
  <c r="J57" i="62"/>
  <c r="K54" i="62"/>
  <c r="G40" i="62"/>
  <c r="I31" i="62"/>
  <c r="G19" i="62"/>
  <c r="G16" i="62"/>
  <c r="E156" i="62"/>
  <c r="H57" i="62"/>
  <c r="J45" i="62"/>
  <c r="H40" i="62"/>
  <c r="H31" i="62"/>
  <c r="G28" i="62"/>
  <c r="G10" i="62"/>
  <c r="F10" i="62"/>
  <c r="K10" i="62"/>
  <c r="I10" i="62"/>
  <c r="F7" i="62"/>
  <c r="J7" i="62"/>
  <c r="G7" i="62"/>
  <c r="K7" i="62"/>
  <c r="I7" i="62"/>
  <c r="G156" i="62"/>
  <c r="K156" i="62"/>
  <c r="H78" i="62"/>
  <c r="K69" i="62"/>
  <c r="G69" i="62"/>
  <c r="E69" i="62"/>
  <c r="J69" i="62"/>
  <c r="F69" i="62"/>
  <c r="I69" i="62"/>
  <c r="K63" i="62"/>
  <c r="G63" i="62"/>
  <c r="J63" i="62"/>
  <c r="F63" i="62"/>
  <c r="I63" i="62"/>
  <c r="K60" i="62"/>
  <c r="F60" i="62"/>
  <c r="I60" i="62"/>
  <c r="G57" i="62"/>
  <c r="K57" i="62"/>
  <c r="G51" i="62"/>
  <c r="K51" i="62"/>
  <c r="F51" i="62"/>
  <c r="J51" i="62"/>
  <c r="K48" i="62"/>
  <c r="F48" i="62"/>
  <c r="I48" i="62"/>
  <c r="I45" i="62"/>
  <c r="E45" i="62"/>
  <c r="H45" i="62"/>
  <c r="K45" i="62"/>
  <c r="J37" i="62"/>
  <c r="K31" i="62"/>
  <c r="J25" i="62"/>
  <c r="F25" i="62"/>
  <c r="I25" i="62"/>
  <c r="J19" i="62"/>
  <c r="F19" i="62"/>
  <c r="I19" i="62"/>
  <c r="I13" i="62"/>
  <c r="H13" i="62"/>
  <c r="K13" i="62"/>
  <c r="G13" i="62"/>
  <c r="E13" i="62"/>
  <c r="J13" i="62"/>
  <c r="H7" i="62"/>
  <c r="I156" i="62"/>
  <c r="J78" i="62"/>
  <c r="F78" i="62"/>
  <c r="H72" i="62"/>
  <c r="J66" i="62"/>
  <c r="F66" i="62"/>
  <c r="H60" i="62"/>
  <c r="I57" i="62"/>
  <c r="J54" i="62"/>
  <c r="F54" i="62"/>
  <c r="H48" i="62"/>
  <c r="J40" i="62"/>
  <c r="F40" i="62"/>
  <c r="H34" i="62"/>
  <c r="J28" i="62"/>
  <c r="F28" i="62"/>
  <c r="H22" i="62"/>
  <c r="J16" i="62"/>
  <c r="F16" i="62"/>
  <c r="H10" i="62"/>
  <c r="I78" i="62"/>
  <c r="E78" i="62"/>
  <c r="I66" i="62"/>
  <c r="E66" i="62"/>
  <c r="I54" i="62"/>
  <c r="E54" i="62"/>
  <c r="I40" i="62"/>
  <c r="E40" i="62"/>
  <c r="I28" i="62"/>
  <c r="E28" i="62"/>
  <c r="I16" i="62"/>
  <c r="E16" i="62"/>
  <c r="I75" i="62"/>
  <c r="J72" i="62"/>
  <c r="J60" i="62"/>
  <c r="I51" i="62"/>
  <c r="J48" i="62"/>
  <c r="I37" i="62"/>
  <c r="J34" i="62"/>
  <c r="J22" i="62"/>
  <c r="J10" i="62"/>
  <c r="E30" i="6" l="1"/>
  <c r="G29" i="6"/>
  <c r="G28" i="6"/>
  <c r="G27" i="6"/>
  <c r="G26" i="6"/>
  <c r="G25" i="6"/>
  <c r="G24" i="6"/>
  <c r="G23" i="6"/>
  <c r="G22" i="6"/>
  <c r="G21" i="6"/>
  <c r="G20" i="6"/>
  <c r="G19" i="6"/>
  <c r="G18" i="6"/>
  <c r="G17" i="6"/>
  <c r="G16" i="6"/>
  <c r="G15" i="6"/>
  <c r="G14" i="6"/>
  <c r="G13" i="6"/>
  <c r="G12" i="6"/>
  <c r="G11" i="6"/>
  <c r="G10" i="6"/>
  <c r="G9" i="6"/>
  <c r="G8" i="6"/>
  <c r="G7" i="6"/>
  <c r="G6" i="6"/>
  <c r="G5" i="6"/>
  <c r="D30" i="55" l="1"/>
  <c r="D30" i="54"/>
  <c r="F5" i="54"/>
  <c r="F30" i="54" s="1"/>
  <c r="D14" i="1" s="1"/>
  <c r="F41" i="4"/>
  <c r="H41" i="4" s="1"/>
  <c r="F42" i="4"/>
  <c r="H42" i="4" s="1"/>
  <c r="J42" i="4" s="1"/>
  <c r="H12" i="4"/>
  <c r="J12" i="4" s="1"/>
  <c r="F6" i="13"/>
  <c r="D8" i="62" s="1"/>
  <c r="F7" i="13"/>
  <c r="D11" i="62" s="1"/>
  <c r="F8" i="13"/>
  <c r="D14" i="62" s="1"/>
  <c r="F9" i="13"/>
  <c r="D17" i="62" s="1"/>
  <c r="F10" i="13"/>
  <c r="D20" i="62" s="1"/>
  <c r="F11" i="13"/>
  <c r="D23" i="62" s="1"/>
  <c r="F12" i="13"/>
  <c r="F13" i="13"/>
  <c r="F14" i="13"/>
  <c r="D32" i="62" s="1"/>
  <c r="F15" i="13"/>
  <c r="D35" i="62" s="1"/>
  <c r="F16" i="13"/>
  <c r="D38" i="62" s="1"/>
  <c r="F17" i="13"/>
  <c r="D43" i="62" s="1"/>
  <c r="F18" i="13"/>
  <c r="F19" i="13"/>
  <c r="D49" i="62" s="1"/>
  <c r="F20" i="13"/>
  <c r="D52" i="62" s="1"/>
  <c r="F21" i="13"/>
  <c r="D55" i="62" s="1"/>
  <c r="D57" i="62" s="1"/>
  <c r="F22" i="13"/>
  <c r="D58" i="62" s="1"/>
  <c r="F23" i="13"/>
  <c r="D61" i="62" s="1"/>
  <c r="F24" i="13"/>
  <c r="F51" i="13"/>
  <c r="D145" i="62" s="1"/>
  <c r="F52" i="13"/>
  <c r="D148" i="62" s="1"/>
  <c r="F53" i="13"/>
  <c r="D151" i="62" s="1"/>
  <c r="D154" i="62"/>
  <c r="G8" i="57"/>
  <c r="I8" i="57"/>
  <c r="G9" i="57"/>
  <c r="I9" i="57" s="1"/>
  <c r="G10" i="57"/>
  <c r="I10" i="57" s="1"/>
  <c r="G11" i="57"/>
  <c r="I11" i="57" s="1"/>
  <c r="G12" i="57"/>
  <c r="I12" i="57"/>
  <c r="G13" i="57"/>
  <c r="I13" i="57" s="1"/>
  <c r="G14" i="57"/>
  <c r="I14" i="57"/>
  <c r="G15" i="57"/>
  <c r="I15" i="57" s="1"/>
  <c r="G16" i="57"/>
  <c r="I16" i="57"/>
  <c r="G17" i="57"/>
  <c r="I17" i="57" s="1"/>
  <c r="G18" i="57"/>
  <c r="I18" i="57" s="1"/>
  <c r="G19" i="57"/>
  <c r="I19" i="57" s="1"/>
  <c r="G20" i="57"/>
  <c r="I20" i="57"/>
  <c r="G21" i="57"/>
  <c r="I21" i="57" s="1"/>
  <c r="G22" i="57"/>
  <c r="I22" i="57" s="1"/>
  <c r="G23" i="57"/>
  <c r="I23" i="57" s="1"/>
  <c r="G24" i="57"/>
  <c r="I24" i="57" s="1"/>
  <c r="G25" i="57"/>
  <c r="I25" i="57" s="1"/>
  <c r="G26" i="57"/>
  <c r="I26" i="57" s="1"/>
  <c r="G27" i="57"/>
  <c r="I27" i="57" s="1"/>
  <c r="G28" i="57"/>
  <c r="I28" i="57" s="1"/>
  <c r="G29" i="57"/>
  <c r="I29" i="57" s="1"/>
  <c r="G6" i="57"/>
  <c r="I6" i="57" s="1"/>
  <c r="G5" i="57"/>
  <c r="C2" i="57"/>
  <c r="C2" i="55"/>
  <c r="C2" i="54"/>
  <c r="F30" i="55"/>
  <c r="D15" i="1" s="1"/>
  <c r="G30" i="6"/>
  <c r="D13" i="1" s="1"/>
  <c r="D2" i="56"/>
  <c r="C2" i="6"/>
  <c r="G7" i="57"/>
  <c r="I7" i="57" s="1"/>
  <c r="F43" i="4"/>
  <c r="H43" i="4" s="1"/>
  <c r="J43" i="4" s="1"/>
  <c r="F44" i="4"/>
  <c r="H44" i="4" s="1"/>
  <c r="J44" i="4" s="1"/>
  <c r="F45" i="4"/>
  <c r="H45" i="4" s="1"/>
  <c r="J45" i="4" s="1"/>
  <c r="F46" i="4"/>
  <c r="H46" i="4" s="1"/>
  <c r="J46" i="4" s="1"/>
  <c r="F47" i="4"/>
  <c r="H47" i="4" s="1"/>
  <c r="J47" i="4" s="1"/>
  <c r="F48" i="4"/>
  <c r="H48" i="4" s="1"/>
  <c r="J48" i="4" s="1"/>
  <c r="F49" i="4"/>
  <c r="H49" i="4" s="1"/>
  <c r="J49" i="4" s="1"/>
  <c r="F50" i="4"/>
  <c r="H50" i="4" s="1"/>
  <c r="J50" i="4" s="1"/>
  <c r="F51" i="4"/>
  <c r="H51" i="4" s="1"/>
  <c r="J51" i="4" s="1"/>
  <c r="F52" i="4"/>
  <c r="H52" i="4" s="1"/>
  <c r="J52" i="4" s="1"/>
  <c r="F53" i="4"/>
  <c r="H53" i="4" s="1"/>
  <c r="J53" i="4" s="1"/>
  <c r="F54" i="4"/>
  <c r="H54" i="4" s="1"/>
  <c r="J54" i="4" s="1"/>
  <c r="F55" i="4"/>
  <c r="H55" i="4" s="1"/>
  <c r="J55" i="4" s="1"/>
  <c r="F56" i="4"/>
  <c r="H56" i="4" s="1"/>
  <c r="J56" i="4" s="1"/>
  <c r="F57" i="4"/>
  <c r="H57" i="4" s="1"/>
  <c r="J57" i="4" s="1"/>
  <c r="F58" i="4"/>
  <c r="H58" i="4" s="1"/>
  <c r="J58" i="4" s="1"/>
  <c r="F59" i="4"/>
  <c r="H59" i="4" s="1"/>
  <c r="J59" i="4" s="1"/>
  <c r="F60" i="4"/>
  <c r="H60" i="4" s="1"/>
  <c r="J60" i="4" s="1"/>
  <c r="F61" i="4"/>
  <c r="H61" i="4" s="1"/>
  <c r="J61" i="4" s="1"/>
  <c r="F62" i="4"/>
  <c r="H62" i="4" s="1"/>
  <c r="J62" i="4" s="1"/>
  <c r="F63" i="4"/>
  <c r="H63" i="4" s="1"/>
  <c r="J63" i="4" s="1"/>
  <c r="F64" i="4"/>
  <c r="H64" i="4" s="1"/>
  <c r="J64" i="4" s="1"/>
  <c r="F65" i="4"/>
  <c r="H65" i="4" s="1"/>
  <c r="J65" i="4" s="1"/>
  <c r="H33" i="4"/>
  <c r="J33" i="4" s="1"/>
  <c r="H26" i="4"/>
  <c r="J26" i="4" s="1"/>
  <c r="H19" i="4"/>
  <c r="J19" i="4" s="1"/>
  <c r="C2" i="4"/>
  <c r="D29" i="62" l="1"/>
  <c r="H13" i="13"/>
  <c r="H10" i="13"/>
  <c r="D153" i="62"/>
  <c r="L153" i="62" s="1"/>
  <c r="L151" i="62"/>
  <c r="L148" i="62"/>
  <c r="D150" i="62"/>
  <c r="L150" i="62" s="1"/>
  <c r="L145" i="62"/>
  <c r="D147" i="62"/>
  <c r="L147" i="62" s="1"/>
  <c r="F55" i="13"/>
  <c r="D5" i="62"/>
  <c r="L5" i="62" s="1"/>
  <c r="H16" i="13"/>
  <c r="H22" i="13"/>
  <c r="D156" i="62"/>
  <c r="L156" i="62" s="1"/>
  <c r="L154" i="62"/>
  <c r="H53" i="13"/>
  <c r="D75" i="62"/>
  <c r="L75" i="62" s="1"/>
  <c r="L73" i="62"/>
  <c r="L70" i="62"/>
  <c r="D72" i="62"/>
  <c r="L72" i="62" s="1"/>
  <c r="H51" i="13"/>
  <c r="L67" i="62"/>
  <c r="D69" i="62"/>
  <c r="L69" i="62" s="1"/>
  <c r="H24" i="13"/>
  <c r="D64" i="62"/>
  <c r="L61" i="62"/>
  <c r="D63" i="62"/>
  <c r="L63" i="62" s="1"/>
  <c r="L58" i="62"/>
  <c r="D60" i="62"/>
  <c r="L60" i="62" s="1"/>
  <c r="L55" i="62"/>
  <c r="L57" i="62"/>
  <c r="D54" i="62"/>
  <c r="L54" i="62" s="1"/>
  <c r="L52" i="62"/>
  <c r="L49" i="62"/>
  <c r="D51" i="62"/>
  <c r="L51" i="62" s="1"/>
  <c r="H18" i="13"/>
  <c r="D46" i="62"/>
  <c r="L43" i="62"/>
  <c r="D45" i="62"/>
  <c r="L45" i="62" s="1"/>
  <c r="L38" i="62"/>
  <c r="D40" i="62"/>
  <c r="L40" i="62" s="1"/>
  <c r="L35" i="62"/>
  <c r="D37" i="62"/>
  <c r="L37" i="62" s="1"/>
  <c r="H14" i="13"/>
  <c r="L32" i="62"/>
  <c r="D34" i="62"/>
  <c r="L34" i="62" s="1"/>
  <c r="L29" i="62"/>
  <c r="D31" i="62"/>
  <c r="L31" i="62" s="1"/>
  <c r="H12" i="13"/>
  <c r="D26" i="62"/>
  <c r="D25" i="62"/>
  <c r="L25" i="62" s="1"/>
  <c r="L23" i="62"/>
  <c r="L20" i="62"/>
  <c r="D22" i="62"/>
  <c r="L22" i="62" s="1"/>
  <c r="L17" i="62"/>
  <c r="D19" i="62"/>
  <c r="L19" i="62" s="1"/>
  <c r="D16" i="62"/>
  <c r="L16" i="62" s="1"/>
  <c r="L14" i="62"/>
  <c r="L11" i="62"/>
  <c r="D13" i="62"/>
  <c r="L13" i="62" s="1"/>
  <c r="L8" i="62"/>
  <c r="D10" i="62"/>
  <c r="L10" i="62" s="1"/>
  <c r="H6" i="13"/>
  <c r="H20" i="13"/>
  <c r="H8" i="13"/>
  <c r="I5" i="57"/>
  <c r="G30" i="57"/>
  <c r="H54" i="13"/>
  <c r="H21" i="13"/>
  <c r="J34" i="4"/>
  <c r="H34" i="4"/>
  <c r="H23" i="13"/>
  <c r="H15" i="13"/>
  <c r="H7" i="13"/>
  <c r="H50" i="13"/>
  <c r="H17" i="13"/>
  <c r="H9" i="13"/>
  <c r="H5" i="13"/>
  <c r="H66" i="4"/>
  <c r="J41" i="4"/>
  <c r="J66" i="4" s="1"/>
  <c r="H52" i="13"/>
  <c r="H19" i="13"/>
  <c r="H11" i="13"/>
  <c r="H55" i="13" l="1"/>
  <c r="D7" i="62"/>
  <c r="L7" i="62" s="1"/>
  <c r="J68" i="4"/>
  <c r="D11" i="1" s="1"/>
  <c r="I30" i="57"/>
  <c r="D12" i="1" s="1"/>
  <c r="H68" i="4"/>
  <c r="D78" i="62"/>
  <c r="L78" i="62" s="1"/>
  <c r="L76" i="62"/>
  <c r="D66" i="62"/>
  <c r="L66" i="62" s="1"/>
  <c r="L64" i="62"/>
  <c r="L46" i="62"/>
  <c r="D48" i="62"/>
  <c r="L48" i="62" s="1"/>
  <c r="L26" i="62"/>
  <c r="L157" i="62" s="1"/>
  <c r="D28" i="62"/>
  <c r="L28" i="62" s="1"/>
  <c r="L158" i="62" l="1"/>
  <c r="D10" i="1" s="1"/>
  <c r="D9" i="1"/>
  <c r="D16" i="1" l="1"/>
  <c r="D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HHSC User</author>
  </authors>
  <commentList>
    <comment ref="B5" authorId="0" shapeId="0" xr:uid="{00000000-0006-0000-0200-000001000000}">
      <text>
        <r>
          <rPr>
            <b/>
            <sz val="9"/>
            <color indexed="81"/>
            <rFont val="Tahoma"/>
            <family val="2"/>
          </rPr>
          <t>HHSC User:</t>
        </r>
        <r>
          <rPr>
            <sz val="9"/>
            <color indexed="81"/>
            <rFont val="Tahoma"/>
            <family val="2"/>
          </rPr>
          <t xml:space="preserve">
Only include HHSC contract funded staff
</t>
        </r>
      </text>
    </comment>
  </commentList>
</comments>
</file>

<file path=xl/sharedStrings.xml><?xml version="1.0" encoding="utf-8"?>
<sst xmlns="http://schemas.openxmlformats.org/spreadsheetml/2006/main" count="480" uniqueCount="243">
  <si>
    <t>Budget Instructions</t>
  </si>
  <si>
    <t xml:space="preserve">General </t>
  </si>
  <si>
    <r>
      <t>1.This budget workbook contains embedded formulas to calculate specific amounts.</t>
    </r>
    <r>
      <rPr>
        <sz val="12"/>
        <color theme="1"/>
        <rFont val="Arial"/>
        <family val="2"/>
      </rPr>
      <t xml:space="preserve"> Cells containing formulas are shaded, please do not make entries into shaded cells unless otherwise specified in the instructions. </t>
    </r>
  </si>
  <si>
    <t xml:space="preserve">2. If you require more spaces on any page, please contact your contract manager to receive an extended version. </t>
  </si>
  <si>
    <t>3. Family Violence Program (FVP) refers to your program that provides comprehensive services to survivors of family violence referenced in Human Resource Code Chapter 51.</t>
  </si>
  <si>
    <t xml:space="preserve">4. Links - links noted in the body of the instructions can be found here as well as other links you may find useful while completing your Budget. </t>
  </si>
  <si>
    <t>1. HRC Chapter 51</t>
  </si>
  <si>
    <t>4. Texas Grant Management Standards</t>
  </si>
  <si>
    <t>2. Controlled Assets</t>
  </si>
  <si>
    <t>5. Texas Administrative Code</t>
  </si>
  <si>
    <t>3. 2 CFR Part 200</t>
  </si>
  <si>
    <t>Summary Page</t>
  </si>
  <si>
    <t xml:space="preserve">The Summary Page automatically calculates the HHSC Contract Budget based on entries from each budget page. </t>
  </si>
  <si>
    <t>Instructions:</t>
  </si>
  <si>
    <t xml:space="preserve">1. Enter the contractor's legal name and the city in which your administrative office is located. </t>
  </si>
  <si>
    <t>2. The total for the HHSC Contract Budget column must equal your contract award amount.</t>
  </si>
  <si>
    <t xml:space="preserve">3. Once completed, email the entire workbook to your HHSC Contract Manager. </t>
  </si>
  <si>
    <t>Salaries</t>
  </si>
  <si>
    <r>
      <t xml:space="preserve">The Salaries page captures the salaries cost for all fully or partially funded HHSC staff that support your Family Violence Program. This page will summarize the cost budgeted to this HHSC contract. </t>
    </r>
    <r>
      <rPr>
        <sz val="12"/>
        <color rgb="FFFF0000"/>
        <rFont val="Arial"/>
        <family val="2"/>
      </rPr>
      <t>Only include HHSC contract funded personnel; non-HHSC funded personnel should not be included.</t>
    </r>
  </si>
  <si>
    <t>A. Staff Position</t>
  </si>
  <si>
    <r>
      <t xml:space="preserve">Enter the staff position supporting your FVP. </t>
    </r>
    <r>
      <rPr>
        <b/>
        <sz val="12"/>
        <color theme="1"/>
        <rFont val="Arial"/>
        <family val="2"/>
      </rPr>
      <t>If there are multiple positions with the same title list them separately.</t>
    </r>
  </si>
  <si>
    <t>B. Justification</t>
  </si>
  <si>
    <t xml:space="preserve">Enter a brief description for each position and how it supports your Family Violence Program. Provide an explanation of how you determined the amount to budget to the HHSC Contract and include calculations. Use the Supplemental Justification page if additional space is required. </t>
  </si>
  <si>
    <t>C. Monthly Salary</t>
  </si>
  <si>
    <r>
      <t>Enter the monthly salary for each position, if hourly, approximate the monthly total.</t>
    </r>
    <r>
      <rPr>
        <b/>
        <sz val="12"/>
        <color theme="1"/>
        <rFont val="Arial"/>
        <family val="2"/>
      </rPr>
      <t xml:space="preserve"> </t>
    </r>
    <r>
      <rPr>
        <b/>
        <i/>
        <sz val="12"/>
        <color theme="1"/>
        <rFont val="Arial"/>
        <family val="2"/>
      </rPr>
      <t/>
    </r>
  </si>
  <si>
    <t>D. Number of Months</t>
  </si>
  <si>
    <r>
      <t xml:space="preserve">Enter the number of months, in whole numbers, that this position will be active during the contract period. </t>
    </r>
    <r>
      <rPr>
        <b/>
        <i/>
        <sz val="12"/>
        <color theme="1"/>
        <rFont val="Arial"/>
        <family val="2"/>
      </rPr>
      <t/>
    </r>
  </si>
  <si>
    <t>E. Annual Salary</t>
  </si>
  <si>
    <t>The column will automatically calculate the Annual Salary of each line item based on the Monthly Salary times Number of Months.</t>
  </si>
  <si>
    <t>F. Percent Applied to HHSC Contract</t>
  </si>
  <si>
    <t>Enter the percent of time this position will work towards the HHSC Contract.</t>
  </si>
  <si>
    <t>G. Amount Budgeted to HHSC Contract</t>
  </si>
  <si>
    <t>The column will automatically calculate amount budgeted to HHSC Contract.</t>
  </si>
  <si>
    <t>Example:</t>
  </si>
  <si>
    <t>Fringe Benefits - Employer Paid Portion</t>
  </si>
  <si>
    <t xml:space="preserve">The Fringe Benefits page captures the employer contributions and/or expenses for all your fully or partially funded HHSC staff that support your Family Violence Program. Once you have entered the fringe benefits amounts, this page will calculate the amount based on the percentages already captured on the Salaries page.  FICA and Medicare will be automatically calculated at .0765 combined for each position. </t>
  </si>
  <si>
    <t xml:space="preserve">1. Enter the cost for each type of fringe benefit in the top white row for each position; everything else will automatically calculate. </t>
  </si>
  <si>
    <r>
      <t>2</t>
    </r>
    <r>
      <rPr>
        <sz val="12"/>
        <rFont val="Arial"/>
        <family val="2"/>
      </rPr>
      <t xml:space="preserve">. The formulas are embedded so that fringe benefits will be allocated by the same method as your salaries.  If you do not wish to budget fringe benefit cost to your HHSC contract you can override the formula and enter zero in the blue shaded row for each position.    </t>
    </r>
  </si>
  <si>
    <t>3. Justification - Fringe benefits are tied to salaries and the prorated fringe percentage should equal or be less than the salary percentage. Use the Supplemental Justifications page if additional space is needed.</t>
  </si>
  <si>
    <t xml:space="preserve">This column automatically populates based on your entries in the Salaries page. (This column cannot auto adjust height because it is a merged cell but the full text can be read on the Salaries page.) </t>
  </si>
  <si>
    <t>B.  Computation</t>
  </si>
  <si>
    <t xml:space="preserve">This column identifies the multiplier for two rows, the white row (gross/100%) and the blue row (% budget to HHSC Contract) for each position. The percentage for the blue row is populated from the Salaries page. </t>
  </si>
  <si>
    <t>C. FICA/Medicare</t>
  </si>
  <si>
    <t xml:space="preserve">This column will automatically populate the gross FICA/Medicare amount for each position based on the gross salary times 0.0765. The amount budgeted to the HHSC Contract will automatically calculate based on the gross FICA/Medicare amount times the multiplier in Column B. </t>
  </si>
  <si>
    <t>D. Workers' Compensation (WC)</t>
  </si>
  <si>
    <t>Enter the gross annual amount of Workers' Compensation Insurance you expect to pay for each position. The amount budgeted to the HHSC Contract will automatically calculate based on the gross WC amount times the multiplier.</t>
  </si>
  <si>
    <t>E. State Unemployment Insurance (SUI)</t>
  </si>
  <si>
    <t>Enter the gross annual amount of State Unemployment Insurance you expect to pay for each position. The amount budgeted to the HHSC Contract will automatically calculate based on the gross SUI amount times the multiplier. NOTE: SUI is the same as State Unemployment Tax Assessment (SUTA).</t>
  </si>
  <si>
    <t>F. Health Insurance</t>
  </si>
  <si>
    <t>Enter the gross annual amount of Health Insurance expenses you expect to pay for each position. The amount budgeted to this HHSC Contract will automatically calculate based on the gross Health Insurance amount times the multiplier.</t>
  </si>
  <si>
    <t>G. Life Insurance</t>
  </si>
  <si>
    <t>Enter the gross annual amount of Life Insurance expenses you expect to pay for each position. The amount budgeted to this HHSC Contract will automatically calculate based on the gross Life Insurance amount times the multiplier.</t>
  </si>
  <si>
    <t>H. Dental Insurance</t>
  </si>
  <si>
    <t>Enter the gross annual amount of Dental Insurance expenses you expect to pay for each position. The amount budgeted to the HHSC Contract will automatically calculate based on the gross Dental Insurance amount times the multiplier.</t>
  </si>
  <si>
    <t>I. Retirement</t>
  </si>
  <si>
    <t>Enter the gross annual amount of Retirement expenses you expect to pay for each position. The amount budgeted to the HHSC Contract will automatically calculate based on the gross Retirement amount times the multiplier.</t>
  </si>
  <si>
    <t>J. Other</t>
  </si>
  <si>
    <r>
      <t xml:space="preserve">Enter the gross annual amount of Other fringe expenses you expect to pay for each position. </t>
    </r>
    <r>
      <rPr>
        <b/>
        <sz val="12"/>
        <rFont val="Arial"/>
        <family val="2"/>
      </rPr>
      <t>Define Other in the Supplemental Justification page</t>
    </r>
    <r>
      <rPr>
        <sz val="12"/>
        <rFont val="Arial"/>
        <family val="2"/>
      </rPr>
      <t>. The amount budgeted to the HHSC Contract will automatically calculate based on the gross fringe amount times the multiplier.</t>
    </r>
  </si>
  <si>
    <t>K. Subtotals</t>
  </si>
  <si>
    <t xml:space="preserve">This column will automatically calculate the subtotals for gross fringe (white) and the percent of fringe budgeted to the HHSC Contract (blue) for each position. </t>
  </si>
  <si>
    <t xml:space="preserve">Travel </t>
  </si>
  <si>
    <t xml:space="preserve">The Travel page is divided into two parts: Part 1 captures the conference and workshop expenses applicable to your Family Violence Program and Part 2 captures the local mileage and other travel expenses applicable to your Family Violence Program. </t>
  </si>
  <si>
    <t>Part 1 - Conference/Workshop Travel Instructions:</t>
  </si>
  <si>
    <t>A. Conference/Workshop Description</t>
  </si>
  <si>
    <t xml:space="preserve">Enter the name and a brief description of each conference and/or workshop that HHSC budgeted staff will attend. </t>
  </si>
  <si>
    <t xml:space="preserve">Explain how the conference/workshop(s) are applicable to your FVP. Provide an explanation of how you determined the amount to budget to the HHSC Contract and include calculations. Use the Supplemental Justification page if you need additional space. </t>
  </si>
  <si>
    <t>C. Location City/State</t>
  </si>
  <si>
    <t>Enter the Location for each conference/workshop.</t>
  </si>
  <si>
    <t>D. No. of Days/Employees</t>
  </si>
  <si>
    <t>Enter the total number of days you will be attending and the total number of employees that will be present.</t>
  </si>
  <si>
    <t>E. Cost</t>
  </si>
  <si>
    <r>
      <t xml:space="preserve">Enter the expenses for mileage, airfare, meals, lodging, registration, and other. "Other" cost must be defined in the justification. Reference HHSC Family Violence Program Travel Policy &amp; Rates and </t>
    </r>
    <r>
      <rPr>
        <b/>
        <u/>
        <sz val="12"/>
        <color rgb="FF0066FF"/>
        <rFont val="Arial"/>
        <family val="2"/>
      </rPr>
      <t xml:space="preserve">Texas Comptroller of Public Account's website to obtain current Texas reimbursement rates.  </t>
    </r>
  </si>
  <si>
    <t xml:space="preserve">Enter 100% if this conference or workshop supports only your FVP. If this conference or workshop supports multiple programs enter the percent to which it is applicable to your FVP. </t>
  </si>
  <si>
    <t>This column will automatically calculate the amount budgeted to the HHSC Contract.</t>
  </si>
  <si>
    <t>Part 2 - Local/Other Travel Instructions:</t>
  </si>
  <si>
    <t>A. Local/Other Travel Description</t>
  </si>
  <si>
    <t>Enter description of local mileage and other travel expenses.</t>
  </si>
  <si>
    <t xml:space="preserve">Enter how you determined the amount to budget to the HHSC Contract and include calculations. Calculations must include number of staff. Use the Supplemental Justification page if additional space is needed. </t>
  </si>
  <si>
    <t>C. No. of Miles</t>
  </si>
  <si>
    <t>Enter the number of miles you expect to travel.</t>
  </si>
  <si>
    <t xml:space="preserve">D. Mileage Rate </t>
  </si>
  <si>
    <r>
      <t xml:space="preserve">Enter the rate at which you will reimburse mileage. HHSC will reimburse up to the current State of Texas reimbursement rate. Reference HHSC Family Violence Program Travel Policy &amp; Rates and </t>
    </r>
    <r>
      <rPr>
        <b/>
        <u/>
        <sz val="12"/>
        <color rgb="FF0066FF"/>
        <rFont val="Arial"/>
        <family val="2"/>
      </rPr>
      <t xml:space="preserve">Texas Comptroller of Public Account's website to obtain current Texas reimbursement rates.   </t>
    </r>
  </si>
  <si>
    <t>E. Mileage Cost</t>
  </si>
  <si>
    <t xml:space="preserve">This column will automatically calculate the Mileage cost based on the No. of Miles times the Mileage Rate. </t>
  </si>
  <si>
    <t>F. Other Travel Cost</t>
  </si>
  <si>
    <t xml:space="preserve">Enter other costs such as tolls, parking, etc. Other costs must be explained in the justification. </t>
  </si>
  <si>
    <t>G. Cost</t>
  </si>
  <si>
    <t xml:space="preserve">This column will automatically calculate the gross cost based on Mileage Cost plus Other Travel Cost. </t>
  </si>
  <si>
    <t>H. Percent Applied to HHSC Contract</t>
  </si>
  <si>
    <t xml:space="preserve">Enter 100% if this line item supports only your FVP. If this line item supports multiple programs enter the percent to which it is applicable to your FVP. </t>
  </si>
  <si>
    <t>I. Amount Budgeted to HHSC Contract</t>
  </si>
  <si>
    <t>Professional/Contract Services</t>
  </si>
  <si>
    <t xml:space="preserve">The Professional/Contract Services page captures the costs for all contracted services that support your FVP. </t>
  </si>
  <si>
    <t>A. Contractor Name</t>
  </si>
  <si>
    <t>Enter the name of the individual or company.</t>
  </si>
  <si>
    <t>B. Description</t>
  </si>
  <si>
    <t xml:space="preserve">Enter the type of service(s) that each contractor will perform and a brief description. Identify if a vendor or subcontractor. A subcontractor is an individual or company that has access to confidential information and/or provides direct client services.  Examples may include auditing services, HR/payroll services, legal services, direct client services, etc. 
</t>
  </si>
  <si>
    <t>C. Justification</t>
  </si>
  <si>
    <t xml:space="preserve">Enter how the service supports your FVP. Provide an explanation of how you determined the amount to budget to the HHSC Contract. Include calculations and allocation percentages. Use the Supplemental Justification page if additional space is needed. </t>
  </si>
  <si>
    <t>D. No. of Units</t>
  </si>
  <si>
    <t>Enter the number of units.</t>
  </si>
  <si>
    <t>E. Rate of Payment</t>
  </si>
  <si>
    <t>Enter the rate of payment per unit.</t>
  </si>
  <si>
    <t>F. Cost</t>
  </si>
  <si>
    <t>This column will automatically calculate the cost of each line item based on the No. of Units times Rate of Payment.</t>
  </si>
  <si>
    <t>G. Percent Applied to HHSC Contract</t>
  </si>
  <si>
    <t>H. Amount Budgeted to HHSC Contract</t>
  </si>
  <si>
    <t xml:space="preserve">Enter the amount of the contracting related expenses that you are requesting from HHSC. This amount cannot exceed column G. </t>
  </si>
  <si>
    <t>Equipment</t>
  </si>
  <si>
    <t xml:space="preserve">The Equipment page captures the cost of equipment that supports your FVP. Equipment means tangible personal property (including Information Technology systems) having a useful life of more than one year and a per-unit acquisition cost which equals or exceeds the lesser of the capitalization level established by your organization for financial statement purposes, or $5,000. </t>
  </si>
  <si>
    <t>A. Description</t>
  </si>
  <si>
    <t>Enter a description of the equipment for each line item that supports your FVP. If there are multiple items with the same description list them separately.</t>
  </si>
  <si>
    <t xml:space="preserve">Enter how the item supports your FVP. Provide an explanation of how you determined the amount to budget to the HHSC Contract. Include calculations and allocation percentages. Use the Supplemental Justification page if additional space is needed.  </t>
  </si>
  <si>
    <t>C. Method Used (Lease or Purchase)</t>
  </si>
  <si>
    <r>
      <t>This column contains a drop down menu. Choose between Lease or Purchase.</t>
    </r>
    <r>
      <rPr>
        <b/>
        <i/>
        <sz val="12"/>
        <color theme="1"/>
        <rFont val="Arial"/>
        <family val="2"/>
      </rPr>
      <t xml:space="preserve"> </t>
    </r>
  </si>
  <si>
    <t>D. Unit Cost</t>
  </si>
  <si>
    <t>Enter the cost for each line item.</t>
  </si>
  <si>
    <t>E. Percent Applied to HHSC Contract</t>
  </si>
  <si>
    <t>F. Amount Budgeted to HHSC Contract</t>
  </si>
  <si>
    <t xml:space="preserve">Enter the amount of the equipment expense that you are requesting from HHSC. This amount cannot exceed column D. </t>
  </si>
  <si>
    <t>Consumable Supplies</t>
  </si>
  <si>
    <r>
      <t>The Consumable Supplies page captures the cost for all supplies used to support your FVP. Consumable Supplies means tangible personal property other than those described in the Equipment cost category. A computing device or software is a supply if the acquisition cost is less than the lesser of the capitalization level established by your organization for financial statement purposes or $5,000, regardless of the length of its useful life. Examples of consumable supplies may be: office supplies, program supplies, laptop, desk computer and supplies, etc.</t>
    </r>
    <r>
      <rPr>
        <strike/>
        <sz val="12"/>
        <rFont val="Arial"/>
        <family val="2"/>
      </rPr>
      <t/>
    </r>
  </si>
  <si>
    <t>Enter a description of the supply for each line item that supports your FVP.</t>
  </si>
  <si>
    <t xml:space="preserve">Provide an explanation of how you determined the amount to budget to the HHSC Contract for each line item. Include calculations and allocation percentages. Use the Supplemental Justification page if additional space is needed. </t>
  </si>
  <si>
    <t>C. Cost</t>
  </si>
  <si>
    <t>D. Percent Applied to HHSC Contract</t>
  </si>
  <si>
    <t>E. Amount Budgeted to HHSC Contract</t>
  </si>
  <si>
    <t xml:space="preserve">Enter the amount of the supply expense that you are requesting from HHSC. This amount can not exceed column C. </t>
  </si>
  <si>
    <t>Other</t>
  </si>
  <si>
    <t>The Other page captures all costs used to support your FVP not covered by the preceding cost categories. These typically include items such as client assistance, security, rent, utilities, maintenance, communications, insurance, agency vehicle costs, etc.</t>
  </si>
  <si>
    <r>
      <t xml:space="preserve">A. </t>
    </r>
    <r>
      <rPr>
        <b/>
        <sz val="12"/>
        <color theme="1"/>
        <rFont val="Arial"/>
        <family val="2"/>
      </rPr>
      <t>Description</t>
    </r>
  </si>
  <si>
    <t>Enter a description of the expense for each item that supports your FVP.</t>
  </si>
  <si>
    <t>Enter the cost for each item.</t>
  </si>
  <si>
    <t xml:space="preserve">Enter 100% if this item supports only your FVP. If this line item supports multiple programs enter the percent to which it is applicable to your FVP. </t>
  </si>
  <si>
    <t xml:space="preserve">Enter the amount of the expense that you are requesting from HHSC. This amount can not exceed column C. </t>
  </si>
  <si>
    <t>Indirect Costs</t>
  </si>
  <si>
    <t>The Indirect Costs page captures all indirect costs associated with your indirect cost rate applied to your FVP. Contractor may elect to charge indirect costs, which will be based on an indirect cost rate set forth in the negotiated indirect cost rate agreement between Contractor and the appropriate cognizant agency or, if no such agreement exists, a de minimis indirect cost rate of 10% of modified total direct costs in accordance with 2 CFR 200.414. Indirect costs are subject to the requirements identified in 2 CFR 200, et al and 45 CFR 75, et al. Submit a copy of your Certificate of Indirect Costs with your budget, if your organization has an approved indirect cost rate.</t>
  </si>
  <si>
    <t xml:space="preserve">Enter how the indirect cost supports your FVP. Provide an explanation of how you determined the amount to budget to the HHSC Contract. Include categories and allocation percentages. Use the Supplemental Justification page if additional space is needed.  </t>
  </si>
  <si>
    <t>Enter the cost of the indirect expense item.</t>
  </si>
  <si>
    <t>Enter the percent to which it is applicable to this budget.</t>
  </si>
  <si>
    <t>Enter the amount of indirect cost expense that you are applying to this budget based on a cognizant agency approved indirect cost rate or the de minimis rate of 10%.</t>
  </si>
  <si>
    <t>Supplemental Justification</t>
  </si>
  <si>
    <t xml:space="preserve">The Supplemental Justification page provides extra space for justification of budgeted expenses. </t>
  </si>
  <si>
    <t>1. Enter the appropriate Cost Category, Item #, and justification in the space provided.</t>
  </si>
  <si>
    <t xml:space="preserve"> </t>
  </si>
  <si>
    <t>SUMMARY PAGE</t>
  </si>
  <si>
    <t xml:space="preserve">Contractor:  </t>
  </si>
  <si>
    <t>City:</t>
  </si>
  <si>
    <t>Budget Period:</t>
  </si>
  <si>
    <t>Cost Category</t>
  </si>
  <si>
    <t>HHSC Contract Budget</t>
  </si>
  <si>
    <t>Fringe Benefits</t>
  </si>
  <si>
    <t>Travel</t>
  </si>
  <si>
    <t xml:space="preserve">Consumable Supplies </t>
  </si>
  <si>
    <t>Direct Cost Total</t>
  </si>
  <si>
    <t xml:space="preserve">Indirect Cost </t>
  </si>
  <si>
    <t>TOTAL</t>
  </si>
  <si>
    <t>Contractor:</t>
  </si>
  <si>
    <t>A</t>
  </si>
  <si>
    <t>B</t>
  </si>
  <si>
    <t>C</t>
  </si>
  <si>
    <t>D</t>
  </si>
  <si>
    <t>E</t>
  </si>
  <si>
    <t>F</t>
  </si>
  <si>
    <t>G</t>
  </si>
  <si>
    <t>Staff Position</t>
  </si>
  <si>
    <t>Justification</t>
  </si>
  <si>
    <t xml:space="preserve"> Monthly Salary </t>
  </si>
  <si>
    <t>No. of Months</t>
  </si>
  <si>
    <t>Annual Salary</t>
  </si>
  <si>
    <t>Percent applied to HHSC contract</t>
  </si>
  <si>
    <t>Amount budgeted to HHSC contract</t>
  </si>
  <si>
    <t>TOTAL:</t>
  </si>
  <si>
    <t>H</t>
  </si>
  <si>
    <t>I</t>
  </si>
  <si>
    <t>J</t>
  </si>
  <si>
    <t>K</t>
  </si>
  <si>
    <t>FICA &amp; Medicare</t>
  </si>
  <si>
    <t>Workers' Compensation</t>
  </si>
  <si>
    <t>State Unemployment Insurance</t>
  </si>
  <si>
    <t>Health Insurance</t>
  </si>
  <si>
    <t>Life Insurance</t>
  </si>
  <si>
    <t xml:space="preserve">Dental Insurance </t>
  </si>
  <si>
    <t>Retirement</t>
  </si>
  <si>
    <t>Other - See Supplemental Justification Page</t>
  </si>
  <si>
    <t>Subtotals</t>
  </si>
  <si>
    <t>Gross</t>
  </si>
  <si>
    <t>Total Fringe</t>
  </si>
  <si>
    <t>Total Fringe Budgeted to Contract</t>
  </si>
  <si>
    <t xml:space="preserve"> Travel</t>
  </si>
  <si>
    <t xml:space="preserve">Part 1- Conference/Workshop Travel </t>
  </si>
  <si>
    <t>Conference/Workshop Description</t>
  </si>
  <si>
    <t>Location City/State</t>
  </si>
  <si>
    <t>No. of Days/ Employees</t>
  </si>
  <si>
    <t>Cost</t>
  </si>
  <si>
    <t>Percent Applied to HHSC Contract</t>
  </si>
  <si>
    <t>Amount Budgeted to HHSC Contract</t>
  </si>
  <si>
    <t>Mileage</t>
  </si>
  <si>
    <t>Airfare</t>
  </si>
  <si>
    <t>Meals</t>
  </si>
  <si>
    <t>Lodging</t>
  </si>
  <si>
    <t>Registration</t>
  </si>
  <si>
    <t xml:space="preserve">Other </t>
  </si>
  <si>
    <t>Total #1</t>
  </si>
  <si>
    <t>Total #2</t>
  </si>
  <si>
    <t>Total #3</t>
  </si>
  <si>
    <t>Total #4</t>
  </si>
  <si>
    <t>Conference/Workshop Travel Subtotal</t>
  </si>
  <si>
    <t>Part 2 - Local/Other Travel</t>
  </si>
  <si>
    <t>Local/Other Travel Description</t>
  </si>
  <si>
    <t>No. of Miles</t>
  </si>
  <si>
    <t>Mileage  Rate</t>
  </si>
  <si>
    <t xml:space="preserve">Mileage Cost </t>
  </si>
  <si>
    <t>Other Travel Cost</t>
  </si>
  <si>
    <t xml:space="preserve">Cost </t>
  </si>
  <si>
    <t>Local/Other Travel Subtotal</t>
  </si>
  <si>
    <t xml:space="preserve">Description </t>
  </si>
  <si>
    <t>Method Used (Lease or Purchase)</t>
  </si>
  <si>
    <t>Unit Cost</t>
  </si>
  <si>
    <t>Contractor Name</t>
  </si>
  <si>
    <t>Description</t>
  </si>
  <si>
    <t>No. of Units</t>
  </si>
  <si>
    <t>Rate of Payment</t>
  </si>
  <si>
    <t xml:space="preserve"> Description</t>
  </si>
  <si>
    <t>Amount Budgeted to HHSC  Contract</t>
  </si>
  <si>
    <t>Indirect Cost Rate :</t>
  </si>
  <si>
    <t>Item #</t>
  </si>
  <si>
    <t xml:space="preserve">   </t>
  </si>
  <si>
    <t>Fringe</t>
  </si>
  <si>
    <t xml:space="preserve">Travel-Conference </t>
  </si>
  <si>
    <t>Travel-Local/Other</t>
  </si>
  <si>
    <t>Prof-Contracted</t>
  </si>
  <si>
    <t>Supplies</t>
  </si>
  <si>
    <t>Other Expenses</t>
  </si>
  <si>
    <t>Financial-Cash</t>
  </si>
  <si>
    <t>Financial-NonCash</t>
  </si>
  <si>
    <t>Lease</t>
  </si>
  <si>
    <t>Purchase</t>
  </si>
  <si>
    <t>Monthly</t>
  </si>
  <si>
    <t>Hourly</t>
  </si>
  <si>
    <t>Unit</t>
  </si>
  <si>
    <t>Lump Sum</t>
  </si>
  <si>
    <t>9/1/2026 - 8/31/2027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</si>
</sst>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00"/>
    <numFmt numFmtId="166" formatCode="_(&quot;$&quot;* #,##0.00_);_(&quot;$&quot;* \(#,##0.00\);_(&quot;$&quot;* &quot;-&quot;_);_(@_)"/>
    <numFmt numFmtId="167" formatCode="_(&quot;$&quot;* #,##0.000_);_(&quot;$&quot;* \(#,##0.000\);_(&quot;$&quot;* &quot;-&quot;???_);_(@_)"/>
  </numFmts>
  <fonts count="30" x14ac:knownFonts="1">
    <font>
      <sz val="10"/>
      <name val="Arial"/>
    </font>
    <font>
      <sz val="10"/>
      <color theme="1"/>
      <name val="Arial"/>
      <family val="2"/>
    </font>
    <font>
      <b/>
      <sz val="10"/>
      <name val="Arial"/>
      <family val="2"/>
    </font>
    <font>
      <sz val="10"/>
      <name val="Arial"/>
      <family val="2"/>
    </font>
    <font>
      <b/>
      <sz val="10"/>
      <name val="Times New Roman"/>
      <family val="1"/>
    </font>
    <font>
      <sz val="10"/>
      <name val="Times New Roman"/>
      <family val="1"/>
    </font>
    <font>
      <b/>
      <sz val="12"/>
      <name val="Arial"/>
      <family val="2"/>
    </font>
    <font>
      <b/>
      <i/>
      <sz val="10"/>
      <name val="Arial"/>
      <family val="2"/>
    </font>
    <font>
      <b/>
      <sz val="8"/>
      <name val="Arial"/>
      <family val="2"/>
    </font>
    <font>
      <b/>
      <sz val="9"/>
      <name val="Arial"/>
      <family val="2"/>
    </font>
    <font>
      <b/>
      <sz val="10"/>
      <color indexed="12"/>
      <name val="Arial"/>
      <family val="2"/>
    </font>
    <font>
      <sz val="12"/>
      <name val="Arial"/>
      <family val="2"/>
    </font>
    <font>
      <b/>
      <sz val="14"/>
      <name val="Arial"/>
      <family val="2"/>
    </font>
    <font>
      <b/>
      <sz val="10"/>
      <color theme="1"/>
      <name val="Arial"/>
      <family val="2"/>
    </font>
    <font>
      <sz val="10"/>
      <name val="Arial"/>
      <family val="2"/>
    </font>
    <font>
      <sz val="11"/>
      <color theme="1"/>
      <name val="Calibri"/>
      <family val="2"/>
      <scheme val="minor"/>
    </font>
    <font>
      <b/>
      <sz val="12"/>
      <color theme="1"/>
      <name val="Arial"/>
      <family val="2"/>
    </font>
    <font>
      <b/>
      <sz val="11"/>
      <color theme="1"/>
      <name val="Arial"/>
      <family val="2"/>
    </font>
    <font>
      <u/>
      <sz val="10"/>
      <color theme="10"/>
      <name val="Arial"/>
      <family val="2"/>
    </font>
    <font>
      <sz val="12"/>
      <color theme="1"/>
      <name val="Arial"/>
      <family val="2"/>
    </font>
    <font>
      <b/>
      <i/>
      <sz val="12"/>
      <color theme="1"/>
      <name val="Arial"/>
      <family val="2"/>
    </font>
    <font>
      <sz val="8"/>
      <name val="Arial"/>
      <family val="2"/>
    </font>
    <font>
      <u/>
      <sz val="10"/>
      <color theme="11"/>
      <name val="Arial"/>
      <family val="2"/>
    </font>
    <font>
      <strike/>
      <sz val="12"/>
      <name val="Arial"/>
      <family val="2"/>
    </font>
    <font>
      <b/>
      <u/>
      <sz val="11"/>
      <color theme="10"/>
      <name val="Arial"/>
      <family val="2"/>
    </font>
    <font>
      <b/>
      <u/>
      <sz val="12"/>
      <color theme="10"/>
      <name val="Arial"/>
      <family val="2"/>
    </font>
    <font>
      <b/>
      <u/>
      <sz val="12"/>
      <color rgb="FF0066FF"/>
      <name val="Arial"/>
      <family val="2"/>
    </font>
    <font>
      <b/>
      <sz val="9"/>
      <color indexed="81"/>
      <name val="Tahoma"/>
      <family val="2"/>
    </font>
    <font>
      <sz val="9"/>
      <color indexed="81"/>
      <name val="Tahoma"/>
      <family val="2"/>
    </font>
    <font>
      <sz val="12"/>
      <color rgb="FFFF0000"/>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0F8FA"/>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4" fontId="14" fillId="0" borderId="0" applyFont="0" applyFill="0" applyBorder="0" applyAlignment="0" applyProtection="0"/>
    <xf numFmtId="0" fontId="15" fillId="0" borderId="0"/>
    <xf numFmtId="0" fontId="1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364">
    <xf numFmtId="0" fontId="0" fillId="0" borderId="0" xfId="0"/>
    <xf numFmtId="0" fontId="5" fillId="0" borderId="0" xfId="0" applyFont="1" applyProtection="1">
      <protection locked="0"/>
    </xf>
    <xf numFmtId="164" fontId="5" fillId="0" borderId="0" xfId="1" applyNumberFormat="1" applyFont="1" applyProtection="1">
      <protection locked="0"/>
    </xf>
    <xf numFmtId="0" fontId="4" fillId="0" borderId="0" xfId="0" applyFont="1" applyProtection="1">
      <protection locked="0"/>
    </xf>
    <xf numFmtId="0" fontId="7" fillId="0" borderId="0" xfId="0" applyFont="1" applyProtection="1">
      <protection locked="0"/>
    </xf>
    <xf numFmtId="164" fontId="10" fillId="0" borderId="0" xfId="1" applyNumberFormat="1" applyFont="1" applyProtection="1">
      <protection locked="0"/>
    </xf>
    <xf numFmtId="0" fontId="2" fillId="0" borderId="0" xfId="0" applyFont="1" applyProtection="1">
      <protection locked="0"/>
    </xf>
    <xf numFmtId="0" fontId="3" fillId="0" borderId="0" xfId="0" applyFont="1" applyProtection="1">
      <protection locked="0"/>
    </xf>
    <xf numFmtId="0" fontId="5" fillId="0" borderId="0" xfId="3" applyFont="1" applyProtection="1">
      <protection locked="0"/>
    </xf>
    <xf numFmtId="0" fontId="5" fillId="0" borderId="0" xfId="0" applyFont="1" applyAlignment="1" applyProtection="1">
      <alignment wrapText="1"/>
      <protection locked="0"/>
    </xf>
    <xf numFmtId="0" fontId="10" fillId="0" borderId="0" xfId="0" applyFont="1" applyAlignment="1" applyProtection="1">
      <alignment horizontal="left" vertical="top" wrapText="1"/>
      <protection locked="0"/>
    </xf>
    <xf numFmtId="0" fontId="3" fillId="0" borderId="1" xfId="0" applyFont="1" applyBorder="1" applyAlignment="1" applyProtection="1">
      <alignment wrapText="1"/>
      <protection locked="0"/>
    </xf>
    <xf numFmtId="0" fontId="3" fillId="3" borderId="1" xfId="0" applyFont="1" applyFill="1" applyBorder="1" applyProtection="1">
      <protection locked="0"/>
    </xf>
    <xf numFmtId="165" fontId="5" fillId="0" borderId="0" xfId="0" applyNumberFormat="1" applyFont="1" applyProtection="1">
      <protection locked="0"/>
    </xf>
    <xf numFmtId="164" fontId="3" fillId="0" borderId="0" xfId="1" applyNumberFormat="1" applyFont="1" applyProtection="1">
      <protection locked="0"/>
    </xf>
    <xf numFmtId="0" fontId="10" fillId="0" borderId="0" xfId="0" applyFont="1" applyAlignment="1" applyProtection="1">
      <alignment vertical="top" wrapText="1"/>
      <protection locked="0"/>
    </xf>
    <xf numFmtId="1" fontId="3" fillId="0" borderId="1" xfId="0" applyNumberFormat="1" applyFont="1" applyBorder="1" applyAlignment="1" applyProtection="1">
      <alignment horizontal="center" shrinkToFit="1"/>
      <protection locked="0"/>
    </xf>
    <xf numFmtId="44" fontId="3" fillId="0" borderId="1" xfId="0" applyNumberFormat="1" applyFont="1" applyBorder="1" applyAlignment="1" applyProtection="1">
      <alignment horizontal="left" shrinkToFit="1"/>
      <protection locked="0"/>
    </xf>
    <xf numFmtId="0" fontId="3" fillId="0" borderId="0" xfId="0" applyFont="1" applyAlignment="1" applyProtection="1">
      <alignment horizontal="center"/>
      <protection locked="0"/>
    </xf>
    <xf numFmtId="0" fontId="3" fillId="0" borderId="0" xfId="0" applyFont="1"/>
    <xf numFmtId="44" fontId="3" fillId="0" borderId="1" xfId="1" applyNumberFormat="1" applyFont="1" applyFill="1" applyBorder="1" applyProtection="1"/>
    <xf numFmtId="166" fontId="3" fillId="0" borderId="1" xfId="0" applyNumberFormat="1" applyFont="1" applyBorder="1" applyAlignment="1" applyProtection="1">
      <alignment shrinkToFit="1"/>
      <protection locked="0"/>
    </xf>
    <xf numFmtId="1" fontId="3" fillId="0" borderId="1" xfId="2" applyNumberFormat="1" applyFont="1" applyBorder="1" applyAlignment="1" applyProtection="1">
      <alignment horizontal="center"/>
      <protection locked="0"/>
    </xf>
    <xf numFmtId="49" fontId="3" fillId="0" borderId="1" xfId="3" applyNumberFormat="1" applyBorder="1" applyAlignment="1" applyProtection="1">
      <alignment horizontal="center"/>
      <protection locked="0"/>
    </xf>
    <xf numFmtId="0" fontId="5" fillId="0" borderId="7" xfId="0" applyFont="1" applyBorder="1" applyProtection="1">
      <protection locked="0"/>
    </xf>
    <xf numFmtId="0" fontId="5" fillId="0" borderId="8" xfId="0" applyFont="1" applyBorder="1" applyProtection="1">
      <protection locked="0"/>
    </xf>
    <xf numFmtId="49" fontId="3" fillId="0" borderId="2" xfId="3" applyNumberFormat="1" applyBorder="1" applyAlignment="1" applyProtection="1">
      <alignment wrapText="1"/>
      <protection locked="0"/>
    </xf>
    <xf numFmtId="0" fontId="3" fillId="0" borderId="2" xfId="0" applyFont="1" applyBorder="1" applyAlignment="1" applyProtection="1">
      <alignment wrapText="1"/>
      <protection locked="0"/>
    </xf>
    <xf numFmtId="49" fontId="2" fillId="0" borderId="0" xfId="0" applyNumberFormat="1" applyFont="1" applyAlignment="1" applyProtection="1">
      <alignment horizontal="right"/>
      <protection locked="0"/>
    </xf>
    <xf numFmtId="10" fontId="3" fillId="0" borderId="1" xfId="2" applyNumberFormat="1" applyFont="1" applyFill="1" applyBorder="1" applyAlignment="1" applyProtection="1">
      <alignment horizontal="center"/>
      <protection locked="0"/>
    </xf>
    <xf numFmtId="166" fontId="3" fillId="0" borderId="1" xfId="0" applyNumberFormat="1" applyFont="1" applyBorder="1" applyAlignment="1" applyProtection="1">
      <alignment horizontal="left" shrinkToFit="1"/>
      <protection locked="0"/>
    </xf>
    <xf numFmtId="0" fontId="3" fillId="0" borderId="0" xfId="3" applyProtection="1">
      <protection locked="0"/>
    </xf>
    <xf numFmtId="10" fontId="3" fillId="0" borderId="1" xfId="0" applyNumberFormat="1" applyFont="1" applyBorder="1" applyAlignment="1" applyProtection="1">
      <alignment horizontal="center" shrinkToFit="1"/>
      <protection locked="0"/>
    </xf>
    <xf numFmtId="164" fontId="3" fillId="0" borderId="0" xfId="1" applyNumberFormat="1" applyFont="1" applyAlignment="1" applyProtection="1">
      <alignment horizontal="center"/>
      <protection locked="0"/>
    </xf>
    <xf numFmtId="165" fontId="5" fillId="0" borderId="0" xfId="0" applyNumberFormat="1" applyFont="1" applyAlignment="1" applyProtection="1">
      <alignment horizontal="center"/>
      <protection locked="0"/>
    </xf>
    <xf numFmtId="164" fontId="5" fillId="0" borderId="0" xfId="1" applyNumberFormat="1" applyFont="1" applyAlignment="1" applyProtection="1">
      <alignment horizontal="center"/>
      <protection locked="0"/>
    </xf>
    <xf numFmtId="0" fontId="3" fillId="0" borderId="0" xfId="3"/>
    <xf numFmtId="44" fontId="2" fillId="0" borderId="0" xfId="1" applyNumberFormat="1" applyFont="1" applyFill="1" applyBorder="1" applyAlignment="1" applyProtection="1">
      <alignment shrinkToFit="1"/>
      <protection locked="0"/>
    </xf>
    <xf numFmtId="0" fontId="3" fillId="0" borderId="0" xfId="3" applyAlignment="1" applyProtection="1">
      <alignment horizontal="left"/>
      <protection locked="0"/>
    </xf>
    <xf numFmtId="10" fontId="3" fillId="0" borderId="0" xfId="3" applyNumberFormat="1" applyAlignment="1" applyProtection="1">
      <alignment horizontal="center"/>
      <protection locked="0"/>
    </xf>
    <xf numFmtId="44" fontId="3" fillId="0" borderId="10" xfId="1" applyNumberFormat="1" applyFont="1" applyFill="1" applyBorder="1" applyAlignment="1" applyProtection="1">
      <alignment shrinkToFit="1"/>
      <protection locked="0"/>
    </xf>
    <xf numFmtId="44" fontId="3" fillId="0" borderId="1" xfId="1" applyNumberFormat="1" applyFont="1" applyFill="1" applyBorder="1" applyAlignment="1" applyProtection="1">
      <alignment shrinkToFit="1"/>
      <protection locked="0"/>
    </xf>
    <xf numFmtId="10" fontId="3" fillId="0" borderId="16" xfId="1" applyNumberFormat="1" applyFont="1" applyFill="1" applyBorder="1" applyAlignment="1" applyProtection="1">
      <alignment horizontal="center" shrinkToFit="1"/>
      <protection locked="0"/>
    </xf>
    <xf numFmtId="10" fontId="3" fillId="0" borderId="1" xfId="1" applyNumberFormat="1" applyFont="1" applyFill="1" applyBorder="1" applyAlignment="1" applyProtection="1">
      <alignment horizontal="center" shrinkToFit="1"/>
      <protection locked="0"/>
    </xf>
    <xf numFmtId="44" fontId="2" fillId="0" borderId="0" xfId="1" applyNumberFormat="1" applyFont="1" applyFill="1" applyBorder="1" applyAlignment="1" applyProtection="1">
      <alignment horizontal="center" shrinkToFit="1"/>
      <protection locked="0"/>
    </xf>
    <xf numFmtId="10" fontId="3" fillId="0" borderId="1" xfId="1" applyNumberFormat="1" applyFont="1" applyFill="1" applyBorder="1" applyAlignment="1" applyProtection="1">
      <alignment horizontal="center"/>
      <protection locked="0"/>
    </xf>
    <xf numFmtId="167" fontId="3" fillId="0" borderId="1" xfId="0" applyNumberFormat="1" applyFont="1" applyBorder="1" applyAlignment="1" applyProtection="1">
      <alignment horizontal="left" shrinkToFit="1"/>
      <protection locked="0"/>
    </xf>
    <xf numFmtId="166" fontId="3" fillId="0" borderId="1" xfId="3" applyNumberFormat="1" applyBorder="1" applyAlignment="1" applyProtection="1">
      <alignment horizontal="left" shrinkToFit="1"/>
      <protection locked="0"/>
    </xf>
    <xf numFmtId="10" fontId="3" fillId="0" borderId="1" xfId="3" applyNumberFormat="1" applyBorder="1" applyAlignment="1" applyProtection="1">
      <alignment horizontal="center" shrinkToFit="1"/>
      <protection locked="0"/>
    </xf>
    <xf numFmtId="0" fontId="3" fillId="0" borderId="2" xfId="3" applyBorder="1" applyAlignment="1" applyProtection="1">
      <alignment wrapText="1"/>
      <protection locked="0"/>
    </xf>
    <xf numFmtId="0" fontId="11" fillId="4" borderId="15" xfId="0" applyFont="1" applyFill="1" applyBorder="1" applyProtection="1">
      <protection locked="0"/>
    </xf>
    <xf numFmtId="0" fontId="11" fillId="4" borderId="2" xfId="0" applyFont="1" applyFill="1" applyBorder="1" applyProtection="1">
      <protection locked="0"/>
    </xf>
    <xf numFmtId="44" fontId="3" fillId="0" borderId="23" xfId="1" applyNumberFormat="1" applyFont="1" applyFill="1" applyBorder="1" applyProtection="1">
      <protection hidden="1"/>
    </xf>
    <xf numFmtId="44" fontId="3" fillId="0" borderId="16" xfId="1" applyNumberFormat="1" applyFont="1" applyFill="1" applyBorder="1" applyAlignment="1" applyProtection="1">
      <alignment shrinkToFit="1"/>
    </xf>
    <xf numFmtId="44" fontId="3" fillId="0" borderId="1" xfId="1" applyNumberFormat="1" applyFont="1" applyFill="1" applyBorder="1" applyAlignment="1" applyProtection="1">
      <alignment shrinkToFit="1"/>
    </xf>
    <xf numFmtId="44" fontId="3" fillId="4" borderId="1" xfId="1" applyNumberFormat="1" applyFont="1" applyFill="1" applyBorder="1" applyAlignment="1" applyProtection="1">
      <alignment shrinkToFit="1"/>
    </xf>
    <xf numFmtId="44" fontId="3" fillId="0" borderId="1" xfId="2" applyNumberFormat="1" applyFont="1" applyFill="1" applyBorder="1" applyAlignment="1" applyProtection="1">
      <alignment horizontal="center"/>
    </xf>
    <xf numFmtId="44" fontId="3" fillId="4" borderId="1" xfId="2" applyNumberFormat="1" applyFont="1" applyFill="1" applyBorder="1" applyAlignment="1" applyProtection="1">
      <alignment horizontal="center"/>
    </xf>
    <xf numFmtId="44" fontId="3" fillId="0" borderId="0" xfId="3" applyNumberFormat="1" applyProtection="1">
      <protection locked="0"/>
    </xf>
    <xf numFmtId="44" fontId="3" fillId="0" borderId="14" xfId="1" applyNumberFormat="1" applyFont="1" applyFill="1" applyBorder="1" applyProtection="1"/>
    <xf numFmtId="44" fontId="2" fillId="0" borderId="41" xfId="1" applyNumberFormat="1" applyFont="1" applyFill="1" applyBorder="1" applyAlignment="1" applyProtection="1">
      <alignment horizontal="left" vertical="center" shrinkToFit="1"/>
    </xf>
    <xf numFmtId="0" fontId="3" fillId="3" borderId="15" xfId="0" applyFont="1" applyFill="1" applyBorder="1" applyProtection="1">
      <protection locked="0"/>
    </xf>
    <xf numFmtId="44" fontId="3" fillId="0" borderId="41" xfId="1" applyNumberFormat="1" applyFont="1" applyFill="1" applyBorder="1" applyProtection="1"/>
    <xf numFmtId="0" fontId="2" fillId="3" borderId="15" xfId="0" applyFont="1" applyFill="1" applyBorder="1" applyProtection="1">
      <protection locked="0"/>
    </xf>
    <xf numFmtId="44"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shrinkToFit="1"/>
    </xf>
    <xf numFmtId="44" fontId="3" fillId="4" borderId="14" xfId="2" applyNumberFormat="1" applyFont="1" applyFill="1" applyBorder="1" applyAlignment="1" applyProtection="1">
      <alignment horizontal="center"/>
    </xf>
    <xf numFmtId="44" fontId="3" fillId="0" borderId="14" xfId="2" applyNumberFormat="1" applyFont="1" applyFill="1" applyBorder="1" applyAlignment="1" applyProtection="1">
      <alignment horizontal="center"/>
    </xf>
    <xf numFmtId="44" fontId="3" fillId="0" borderId="14" xfId="1" applyNumberFormat="1" applyFont="1" applyFill="1" applyBorder="1" applyAlignment="1" applyProtection="1">
      <alignment shrinkToFit="1"/>
    </xf>
    <xf numFmtId="44" fontId="3" fillId="4" borderId="14" xfId="1" applyNumberFormat="1" applyFont="1" applyFill="1" applyBorder="1" applyAlignment="1" applyProtection="1">
      <alignment shrinkToFit="1"/>
    </xf>
    <xf numFmtId="165" fontId="2" fillId="0" borderId="41" xfId="1" applyNumberFormat="1" applyFont="1" applyFill="1" applyBorder="1" applyAlignment="1" applyProtection="1">
      <alignment shrinkToFit="1"/>
    </xf>
    <xf numFmtId="166"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horizontal="left" shrinkToFit="1"/>
    </xf>
    <xf numFmtId="166" fontId="3" fillId="0" borderId="14" xfId="3" applyNumberFormat="1" applyBorder="1" applyAlignment="1" applyProtection="1">
      <alignment horizontal="left" shrinkToFit="1"/>
      <protection locked="0"/>
    </xf>
    <xf numFmtId="44" fontId="3" fillId="0" borderId="24" xfId="1" applyNumberFormat="1" applyFont="1" applyFill="1" applyBorder="1" applyProtection="1">
      <protection hidden="1"/>
    </xf>
    <xf numFmtId="44" fontId="3" fillId="0" borderId="41" xfId="1" applyNumberFormat="1" applyFont="1" applyFill="1" applyBorder="1" applyAlignment="1" applyProtection="1">
      <alignment horizontal="left" shrinkToFit="1"/>
      <protection hidden="1"/>
    </xf>
    <xf numFmtId="44" fontId="2" fillId="0" borderId="41" xfId="1" applyNumberFormat="1" applyFont="1" applyFill="1" applyBorder="1" applyAlignment="1" applyProtection="1">
      <alignment horizontal="left" shrinkToFit="1"/>
      <protection hidden="1"/>
    </xf>
    <xf numFmtId="0" fontId="3" fillId="0" borderId="4" xfId="0" applyFont="1" applyBorder="1" applyProtection="1">
      <protection locked="0"/>
    </xf>
    <xf numFmtId="0" fontId="3" fillId="0" borderId="0" xfId="0" applyFont="1" applyAlignment="1" applyProtection="1">
      <alignment vertical="distributed"/>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0" fontId="1" fillId="2" borderId="4" xfId="3" applyFont="1" applyFill="1" applyBorder="1"/>
    <xf numFmtId="0" fontId="1" fillId="2" borderId="5" xfId="3" applyFont="1" applyFill="1" applyBorder="1"/>
    <xf numFmtId="0" fontId="1" fillId="2" borderId="6" xfId="3" applyFont="1" applyFill="1" applyBorder="1"/>
    <xf numFmtId="0" fontId="1" fillId="2" borderId="8" xfId="3" applyFont="1" applyFill="1" applyBorder="1"/>
    <xf numFmtId="0" fontId="1" fillId="2" borderId="7" xfId="3" applyFont="1" applyFill="1" applyBorder="1"/>
    <xf numFmtId="0" fontId="1" fillId="2" borderId="9" xfId="3" applyFont="1" applyFill="1" applyBorder="1"/>
    <xf numFmtId="0" fontId="1" fillId="2" borderId="11" xfId="3" applyFont="1" applyFill="1" applyBorder="1"/>
    <xf numFmtId="0" fontId="1" fillId="2" borderId="3" xfId="3" applyFont="1" applyFill="1" applyBorder="1"/>
    <xf numFmtId="0" fontId="1" fillId="0" borderId="11" xfId="3" applyFont="1" applyBorder="1"/>
    <xf numFmtId="0" fontId="1" fillId="2" borderId="0" xfId="3" applyFont="1" applyFill="1"/>
    <xf numFmtId="0" fontId="16" fillId="3" borderId="10" xfId="3" applyFont="1" applyFill="1" applyBorder="1" applyAlignment="1">
      <alignment horizontal="left" wrapText="1"/>
    </xf>
    <xf numFmtId="0" fontId="16" fillId="3" borderId="2" xfId="3" applyFont="1" applyFill="1" applyBorder="1" applyAlignment="1">
      <alignment horizontal="left" wrapText="1"/>
    </xf>
    <xf numFmtId="0" fontId="1" fillId="0" borderId="5" xfId="3" applyFont="1" applyBorder="1"/>
    <xf numFmtId="0" fontId="16" fillId="0" borderId="1" xfId="3" applyFont="1" applyBorder="1" applyAlignment="1">
      <alignment horizontal="left" wrapText="1"/>
    </xf>
    <xf numFmtId="0" fontId="19" fillId="0" borderId="1" xfId="3" applyFont="1" applyBorder="1" applyAlignment="1">
      <alignment horizontal="left" wrapText="1"/>
    </xf>
    <xf numFmtId="0" fontId="11" fillId="0" borderId="1" xfId="3" applyFont="1" applyBorder="1" applyAlignment="1">
      <alignment horizontal="left" wrapText="1"/>
    </xf>
    <xf numFmtId="0" fontId="16" fillId="3" borderId="10" xfId="3" applyFont="1" applyFill="1" applyBorder="1"/>
    <xf numFmtId="0" fontId="16" fillId="3" borderId="2" xfId="3" applyFont="1" applyFill="1" applyBorder="1"/>
    <xf numFmtId="0" fontId="3" fillId="0" borderId="8" xfId="3" applyBorder="1"/>
    <xf numFmtId="0" fontId="3" fillId="0" borderId="7" xfId="3" applyBorder="1"/>
    <xf numFmtId="0" fontId="3" fillId="2" borderId="8" xfId="3" applyFill="1" applyBorder="1"/>
    <xf numFmtId="0" fontId="3" fillId="2" borderId="7" xfId="3" applyFill="1" applyBorder="1"/>
    <xf numFmtId="0" fontId="3" fillId="0" borderId="9" xfId="3" applyBorder="1"/>
    <xf numFmtId="0" fontId="3" fillId="0" borderId="3" xfId="3" applyBorder="1"/>
    <xf numFmtId="0" fontId="3" fillId="2" borderId="9" xfId="3" applyFill="1" applyBorder="1"/>
    <xf numFmtId="0" fontId="3" fillId="2" borderId="11" xfId="3" applyFill="1" applyBorder="1"/>
    <xf numFmtId="0" fontId="3" fillId="2" borderId="3" xfId="3" applyFill="1" applyBorder="1"/>
    <xf numFmtId="0" fontId="19" fillId="2" borderId="11" xfId="3" applyFont="1" applyFill="1" applyBorder="1"/>
    <xf numFmtId="0" fontId="19" fillId="3" borderId="2" xfId="3" applyFont="1" applyFill="1" applyBorder="1"/>
    <xf numFmtId="0" fontId="3" fillId="0" borderId="4" xfId="3" applyBorder="1"/>
    <xf numFmtId="0" fontId="3" fillId="0" borderId="6" xfId="3" applyBorder="1"/>
    <xf numFmtId="0" fontId="3" fillId="0" borderId="11" xfId="3" applyBorder="1"/>
    <xf numFmtId="0" fontId="11" fillId="2" borderId="5" xfId="3" applyFont="1" applyFill="1" applyBorder="1"/>
    <xf numFmtId="0" fontId="17" fillId="0" borderId="1" xfId="3" applyFont="1" applyBorder="1" applyAlignment="1">
      <alignment horizontal="left" wrapText="1"/>
    </xf>
    <xf numFmtId="0" fontId="11" fillId="0" borderId="1" xfId="3" applyFont="1" applyBorder="1" applyAlignment="1">
      <alignment horizontal="left" vertical="center" wrapText="1"/>
    </xf>
    <xf numFmtId="0" fontId="19" fillId="0" borderId="1" xfId="3" applyFont="1" applyBorder="1" applyAlignment="1">
      <alignment horizontal="left" vertical="center" wrapText="1"/>
    </xf>
    <xf numFmtId="0" fontId="11" fillId="0" borderId="4" xfId="3" applyFont="1" applyBorder="1"/>
    <xf numFmtId="0" fontId="11" fillId="0" borderId="6" xfId="3" applyFont="1" applyBorder="1"/>
    <xf numFmtId="0" fontId="11" fillId="0" borderId="8" xfId="3" applyFont="1" applyBorder="1"/>
    <xf numFmtId="0" fontId="11" fillId="0" borderId="7" xfId="3" applyFont="1" applyBorder="1"/>
    <xf numFmtId="0" fontId="3" fillId="2" borderId="15" xfId="3" applyFill="1" applyBorder="1"/>
    <xf numFmtId="0" fontId="3" fillId="2" borderId="4" xfId="3" applyFill="1" applyBorder="1"/>
    <xf numFmtId="0" fontId="11" fillId="2" borderId="15" xfId="3" applyFont="1" applyFill="1" applyBorder="1"/>
    <xf numFmtId="0" fontId="3" fillId="2" borderId="6" xfId="3" applyFill="1" applyBorder="1"/>
    <xf numFmtId="0" fontId="3" fillId="2" borderId="0" xfId="3" applyFill="1"/>
    <xf numFmtId="0" fontId="11" fillId="0" borderId="1" xfId="3" applyFont="1" applyBorder="1" applyAlignment="1">
      <alignment horizontal="left" vertical="top" wrapText="1"/>
    </xf>
    <xf numFmtId="0" fontId="11" fillId="0" borderId="9" xfId="3" applyFont="1" applyBorder="1"/>
    <xf numFmtId="0" fontId="11" fillId="0" borderId="3" xfId="3" applyFont="1" applyBorder="1"/>
    <xf numFmtId="0" fontId="11" fillId="2" borderId="0" xfId="3" applyFont="1" applyFill="1"/>
    <xf numFmtId="0" fontId="3" fillId="0" borderId="5" xfId="3" applyBorder="1"/>
    <xf numFmtId="0" fontId="3" fillId="0" borderId="15" xfId="3" applyBorder="1"/>
    <xf numFmtId="0" fontId="25" fillId="0" borderId="8" xfId="6" applyFont="1" applyBorder="1" applyAlignment="1" applyProtection="1">
      <alignment vertical="center"/>
      <protection locked="0"/>
    </xf>
    <xf numFmtId="0" fontId="25" fillId="0" borderId="7" xfId="6" applyFont="1" applyBorder="1" applyProtection="1">
      <protection locked="0"/>
    </xf>
    <xf numFmtId="0" fontId="25" fillId="0" borderId="9" xfId="6" applyFont="1" applyBorder="1" applyAlignment="1" applyProtection="1">
      <alignment vertical="center"/>
      <protection locked="0"/>
    </xf>
    <xf numFmtId="0" fontId="24" fillId="0" borderId="3" xfId="6" applyFont="1" applyBorder="1" applyAlignment="1" applyProtection="1">
      <alignment horizontal="left" vertical="center"/>
      <protection locked="0"/>
    </xf>
    <xf numFmtId="0" fontId="19" fillId="0" borderId="1" xfId="3" applyFont="1" applyBorder="1" applyAlignment="1" applyProtection="1">
      <alignment horizontal="left" wrapText="1"/>
      <protection locked="0"/>
    </xf>
    <xf numFmtId="44" fontId="2" fillId="0" borderId="41" xfId="0" applyNumberFormat="1" applyFont="1" applyBorder="1" applyAlignment="1">
      <alignment horizontal="right"/>
    </xf>
    <xf numFmtId="44" fontId="2" fillId="0" borderId="41" xfId="0" applyNumberFormat="1" applyFont="1" applyBorder="1" applyAlignment="1">
      <alignment shrinkToFit="1"/>
    </xf>
    <xf numFmtId="44" fontId="3" fillId="2" borderId="17" xfId="3" applyNumberFormat="1" applyFill="1" applyBorder="1"/>
    <xf numFmtId="10" fontId="3" fillId="2" borderId="17" xfId="3" applyNumberFormat="1" applyFill="1" applyBorder="1" applyAlignment="1">
      <alignment horizontal="center"/>
    </xf>
    <xf numFmtId="44" fontId="3" fillId="4" borderId="17" xfId="3" applyNumberFormat="1" applyFill="1" applyBorder="1"/>
    <xf numFmtId="44" fontId="3" fillId="4" borderId="14" xfId="3" applyNumberFormat="1" applyFill="1" applyBorder="1"/>
    <xf numFmtId="44" fontId="3" fillId="0" borderId="1" xfId="0" applyNumberFormat="1" applyFont="1" applyBorder="1"/>
    <xf numFmtId="44" fontId="3" fillId="0" borderId="14" xfId="0" applyNumberFormat="1" applyFont="1" applyBorder="1"/>
    <xf numFmtId="44" fontId="2" fillId="0" borderId="41" xfId="3" applyNumberFormat="1" applyFont="1" applyBorder="1"/>
    <xf numFmtId="0" fontId="0" fillId="2" borderId="1" xfId="0" applyFill="1" applyBorder="1" applyAlignment="1">
      <alignment horizontal="left"/>
    </xf>
    <xf numFmtId="0" fontId="11" fillId="4" borderId="15" xfId="1" quotePrefix="1" applyNumberFormat="1" applyFont="1" applyFill="1" applyBorder="1" applyAlignment="1" applyProtection="1">
      <protection locked="0"/>
    </xf>
    <xf numFmtId="0" fontId="0" fillId="0" borderId="0" xfId="0" applyProtection="1">
      <protection locked="0"/>
    </xf>
    <xf numFmtId="0" fontId="0" fillId="3" borderId="1" xfId="0" applyFill="1" applyBorder="1" applyProtection="1">
      <protection locked="0"/>
    </xf>
    <xf numFmtId="44" fontId="0" fillId="0" borderId="0" xfId="4" applyFont="1" applyProtection="1">
      <protection locked="0"/>
    </xf>
    <xf numFmtId="42" fontId="2" fillId="0" borderId="1" xfId="0" applyNumberFormat="1" applyFont="1" applyBorder="1" applyAlignment="1" applyProtection="1">
      <alignment horizontal="right" shrinkToFit="1"/>
      <protection locked="0"/>
    </xf>
    <xf numFmtId="166" fontId="3" fillId="4" borderId="1" xfId="0" applyNumberFormat="1" applyFont="1" applyFill="1" applyBorder="1" applyAlignment="1">
      <alignment horizontal="left" shrinkToFit="1"/>
    </xf>
    <xf numFmtId="165" fontId="2" fillId="0" borderId="41" xfId="0" applyNumberFormat="1" applyFont="1" applyBorder="1"/>
    <xf numFmtId="0" fontId="2" fillId="3" borderId="22" xfId="3" applyFont="1" applyFill="1" applyBorder="1" applyProtection="1">
      <protection locked="0"/>
    </xf>
    <xf numFmtId="0" fontId="0" fillId="0" borderId="1" xfId="0" applyBorder="1" applyProtection="1">
      <protection locked="0"/>
    </xf>
    <xf numFmtId="49" fontId="3" fillId="0" borderId="1" xfId="0" applyNumberFormat="1" applyFont="1" applyBorder="1" applyAlignment="1" applyProtection="1">
      <alignment horizontal="center"/>
      <protection locked="0"/>
    </xf>
    <xf numFmtId="49" fontId="0" fillId="0" borderId="1" xfId="0" applyNumberFormat="1" applyBorder="1" applyAlignment="1" applyProtection="1">
      <alignment horizontal="center"/>
      <protection locked="0"/>
    </xf>
    <xf numFmtId="0" fontId="0" fillId="0" borderId="1" xfId="0" applyBorder="1" applyAlignment="1" applyProtection="1">
      <alignment wrapText="1"/>
      <protection locked="0"/>
    </xf>
    <xf numFmtId="0" fontId="5" fillId="0" borderId="0" xfId="0" applyFont="1"/>
    <xf numFmtId="0" fontId="2" fillId="2" borderId="1" xfId="0" applyFont="1" applyFill="1" applyBorder="1" applyAlignment="1">
      <alignment horizontal="right"/>
    </xf>
    <xf numFmtId="0" fontId="13" fillId="2" borderId="1" xfId="0" applyFont="1" applyFill="1" applyBorder="1" applyAlignment="1">
      <alignment horizontal="right" vertical="distributed"/>
    </xf>
    <xf numFmtId="0" fontId="9" fillId="4" borderId="1" xfId="0" applyFont="1" applyFill="1" applyBorder="1" applyAlignment="1">
      <alignment horizont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right"/>
    </xf>
    <xf numFmtId="0" fontId="0" fillId="2" borderId="16" xfId="0" applyFill="1" applyBorder="1" applyAlignment="1">
      <alignment horizontal="center"/>
    </xf>
    <xf numFmtId="0" fontId="3" fillId="2" borderId="16" xfId="0" applyFont="1" applyFill="1" applyBorder="1" applyAlignment="1">
      <alignment horizontal="center"/>
    </xf>
    <xf numFmtId="0" fontId="5" fillId="0" borderId="0" xfId="0" applyFont="1" applyAlignment="1">
      <alignment horizontal="center"/>
    </xf>
    <xf numFmtId="0" fontId="0" fillId="3" borderId="1" xfId="0" applyFill="1" applyBorder="1"/>
    <xf numFmtId="0" fontId="8" fillId="3" borderId="1" xfId="0" applyFont="1" applyFill="1" applyBorder="1" applyAlignment="1">
      <alignment horizontal="center"/>
    </xf>
    <xf numFmtId="164" fontId="8" fillId="3" borderId="1" xfId="1" applyNumberFormat="1" applyFont="1" applyFill="1" applyBorder="1" applyAlignment="1" applyProtection="1">
      <alignment horizontal="center" wrapText="1"/>
    </xf>
    <xf numFmtId="44" fontId="8" fillId="3" borderId="1" xfId="4" applyFont="1" applyFill="1" applyBorder="1" applyAlignment="1" applyProtection="1">
      <alignment horizontal="center" wrapText="1"/>
    </xf>
    <xf numFmtId="0" fontId="3" fillId="0" borderId="0" xfId="3" applyAlignment="1">
      <alignment horizontal="center"/>
    </xf>
    <xf numFmtId="0" fontId="5" fillId="0" borderId="0" xfId="3" applyFont="1"/>
    <xf numFmtId="0" fontId="3" fillId="2" borderId="16" xfId="3" applyFill="1" applyBorder="1" applyAlignment="1">
      <alignment horizontal="center"/>
    </xf>
    <xf numFmtId="0" fontId="5" fillId="0" borderId="0" xfId="3" applyFont="1" applyAlignment="1">
      <alignment horizontal="center"/>
    </xf>
    <xf numFmtId="0" fontId="8" fillId="3" borderId="17" xfId="3" applyFont="1" applyFill="1" applyBorder="1" applyAlignment="1">
      <alignment horizontal="center" wrapText="1"/>
    </xf>
    <xf numFmtId="0" fontId="0" fillId="2" borderId="1" xfId="0" applyFill="1" applyBorder="1" applyAlignment="1">
      <alignment horizontal="center"/>
    </xf>
    <xf numFmtId="0" fontId="3" fillId="2" borderId="1" xfId="0" applyFont="1" applyFill="1" applyBorder="1" applyAlignment="1">
      <alignment horizontal="center"/>
    </xf>
    <xf numFmtId="0" fontId="5" fillId="3" borderId="16" xfId="0" applyFont="1" applyFill="1" applyBorder="1"/>
    <xf numFmtId="0" fontId="8" fillId="3" borderId="3" xfId="0" applyFont="1" applyFill="1" applyBorder="1" applyAlignment="1">
      <alignment horizontal="center" wrapText="1"/>
    </xf>
    <xf numFmtId="0" fontId="8" fillId="3" borderId="16" xfId="0" applyFont="1" applyFill="1" applyBorder="1" applyAlignment="1">
      <alignment horizontal="center" wrapText="1"/>
    </xf>
    <xf numFmtId="164" fontId="8" fillId="3" borderId="16" xfId="1" applyNumberFormat="1" applyFont="1" applyFill="1" applyBorder="1" applyAlignment="1" applyProtection="1">
      <alignment horizontal="center" wrapText="1"/>
    </xf>
    <xf numFmtId="164" fontId="8" fillId="3" borderId="14" xfId="1" applyNumberFormat="1" applyFont="1" applyFill="1" applyBorder="1" applyAlignment="1" applyProtection="1">
      <alignment horizontal="center" wrapText="1"/>
    </xf>
    <xf numFmtId="0" fontId="3" fillId="3" borderId="1" xfId="0" applyFont="1" applyFill="1" applyBorder="1"/>
    <xf numFmtId="0" fontId="3" fillId="3" borderId="16" xfId="0" applyFont="1" applyFill="1" applyBorder="1"/>
    <xf numFmtId="165" fontId="8" fillId="3" borderId="16" xfId="2" applyNumberFormat="1" applyFont="1" applyFill="1" applyBorder="1" applyAlignment="1" applyProtection="1">
      <alignment horizontal="center" wrapText="1"/>
    </xf>
    <xf numFmtId="0" fontId="3" fillId="3" borderId="1" xfId="0" applyFont="1" applyFill="1" applyBorder="1" applyAlignment="1">
      <alignment wrapText="1"/>
    </xf>
    <xf numFmtId="42" fontId="3" fillId="0" borderId="1" xfId="0" applyNumberFormat="1" applyFont="1" applyBorder="1" applyAlignment="1">
      <alignment horizontal="left" shrinkToFit="1"/>
    </xf>
    <xf numFmtId="0" fontId="3" fillId="2" borderId="2" xfId="1" applyNumberFormat="1" applyFont="1" applyFill="1" applyBorder="1" applyAlignment="1" applyProtection="1">
      <alignment horizontal="center"/>
    </xf>
    <xf numFmtId="0" fontId="3" fillId="2" borderId="1" xfId="1" applyNumberFormat="1" applyFont="1" applyFill="1" applyBorder="1" applyAlignment="1" applyProtection="1">
      <alignment horizontal="center"/>
    </xf>
    <xf numFmtId="0" fontId="2" fillId="3" borderId="1" xfId="0" applyFont="1" applyFill="1" applyBorder="1"/>
    <xf numFmtId="0" fontId="8" fillId="3" borderId="7" xfId="0" applyFont="1" applyFill="1" applyBorder="1" applyAlignment="1">
      <alignment horizontal="center" wrapText="1"/>
    </xf>
    <xf numFmtId="0" fontId="8" fillId="3" borderId="16" xfId="1" applyNumberFormat="1" applyFont="1" applyFill="1" applyBorder="1" applyAlignment="1" applyProtection="1">
      <alignment horizontal="center" wrapText="1"/>
    </xf>
    <xf numFmtId="0" fontId="8" fillId="3" borderId="0" xfId="0" applyFont="1" applyFill="1" applyAlignment="1">
      <alignment horizontal="center" wrapText="1"/>
    </xf>
    <xf numFmtId="164" fontId="8" fillId="3" borderId="12" xfId="1" applyNumberFormat="1" applyFont="1" applyFill="1" applyBorder="1" applyAlignment="1" applyProtection="1">
      <alignment horizontal="center" wrapText="1"/>
    </xf>
    <xf numFmtId="0" fontId="2" fillId="0" borderId="0" xfId="0" applyFont="1"/>
    <xf numFmtId="0" fontId="3" fillId="2" borderId="12" xfId="0" applyFont="1" applyFill="1" applyBorder="1" applyAlignment="1">
      <alignment horizontal="center"/>
    </xf>
    <xf numFmtId="0" fontId="3" fillId="0" borderId="0" xfId="0" applyFont="1" applyAlignment="1">
      <alignment horizontal="center"/>
    </xf>
    <xf numFmtId="0" fontId="8" fillId="3" borderId="2" xfId="0" applyFont="1" applyFill="1" applyBorder="1" applyAlignment="1">
      <alignment horizontal="center" wrapText="1"/>
    </xf>
    <xf numFmtId="0" fontId="2" fillId="2" borderId="16" xfId="0" applyFont="1" applyFill="1" applyBorder="1" applyAlignment="1">
      <alignment horizontal="right" wrapText="1"/>
    </xf>
    <xf numFmtId="0" fontId="3" fillId="2" borderId="7" xfId="0" applyFont="1" applyFill="1" applyBorder="1" applyAlignment="1">
      <alignment horizontal="center" wrapText="1"/>
    </xf>
    <xf numFmtId="0" fontId="3" fillId="2" borderId="7" xfId="0" applyFont="1" applyFill="1" applyBorder="1" applyAlignment="1">
      <alignment horizontal="center"/>
    </xf>
    <xf numFmtId="0" fontId="8" fillId="3" borderId="1" xfId="0" applyFont="1" applyFill="1" applyBorder="1" applyAlignment="1">
      <alignment horizontal="center" wrapText="1"/>
    </xf>
    <xf numFmtId="0" fontId="3" fillId="2" borderId="16" xfId="0" applyFont="1" applyFill="1" applyBorder="1"/>
    <xf numFmtId="0" fontId="3" fillId="2" borderId="16" xfId="0" applyFont="1" applyFill="1" applyBorder="1" applyAlignment="1">
      <alignment horizontal="center" wrapText="1"/>
    </xf>
    <xf numFmtId="164" fontId="3" fillId="2" borderId="16" xfId="1" applyNumberFormat="1" applyFont="1" applyFill="1" applyBorder="1" applyAlignment="1" applyProtection="1">
      <alignment horizontal="center" wrapText="1"/>
    </xf>
    <xf numFmtId="0" fontId="4" fillId="0" borderId="0" xfId="0" applyFont="1"/>
    <xf numFmtId="0" fontId="2" fillId="2" borderId="26" xfId="3" applyFont="1" applyFill="1" applyBorder="1" applyAlignment="1">
      <alignment horizontal="right" wrapText="1"/>
    </xf>
    <xf numFmtId="0" fontId="3" fillId="2" borderId="37" xfId="3" applyFill="1" applyBorder="1"/>
    <xf numFmtId="0" fontId="2" fillId="2" borderId="16" xfId="3" applyFont="1" applyFill="1" applyBorder="1" applyAlignment="1">
      <alignment horizontal="center" wrapText="1"/>
    </xf>
    <xf numFmtId="164" fontId="2" fillId="2" borderId="38" xfId="1" applyNumberFormat="1" applyFont="1" applyFill="1" applyBorder="1" applyAlignment="1" applyProtection="1">
      <alignment horizontal="center" wrapText="1"/>
    </xf>
    <xf numFmtId="0" fontId="2" fillId="3" borderId="22" xfId="3" applyFont="1" applyFill="1" applyBorder="1"/>
    <xf numFmtId="0" fontId="8" fillId="3" borderId="1" xfId="3" applyFont="1" applyFill="1" applyBorder="1" applyAlignment="1">
      <alignment horizontal="center" wrapText="1"/>
    </xf>
    <xf numFmtId="164" fontId="8" fillId="3" borderId="23" xfId="1" applyNumberFormat="1" applyFont="1" applyFill="1" applyBorder="1" applyAlignment="1" applyProtection="1">
      <alignment horizontal="center" wrapText="1"/>
    </xf>
    <xf numFmtId="0" fontId="4" fillId="0" borderId="0" xfId="3" applyFont="1"/>
    <xf numFmtId="0" fontId="3" fillId="3" borderId="22" xfId="3" applyFill="1" applyBorder="1"/>
    <xf numFmtId="0" fontId="3" fillId="3" borderId="1" xfId="0" applyFont="1" applyFill="1" applyBorder="1" applyAlignment="1">
      <alignment horizontal="center"/>
    </xf>
    <xf numFmtId="0" fontId="0" fillId="0" borderId="1" xfId="0" applyBorder="1"/>
    <xf numFmtId="0" fontId="3" fillId="4" borderId="10" xfId="1" quotePrefix="1" applyNumberFormat="1" applyFont="1" applyFill="1" applyBorder="1" applyAlignment="1" applyProtection="1"/>
    <xf numFmtId="10" fontId="21" fillId="0" borderId="41" xfId="3" applyNumberFormat="1" applyFont="1" applyBorder="1" applyAlignment="1" applyProtection="1">
      <alignment horizontal="center" vertical="center" wrapText="1"/>
      <protection locked="0"/>
    </xf>
    <xf numFmtId="0" fontId="16" fillId="3" borderId="10" xfId="3" applyFont="1" applyFill="1" applyBorder="1" applyAlignment="1">
      <alignment horizontal="center"/>
    </xf>
    <xf numFmtId="0" fontId="16" fillId="3" borderId="2" xfId="3" applyFont="1" applyFill="1" applyBorder="1" applyAlignment="1">
      <alignment horizontal="center"/>
    </xf>
    <xf numFmtId="0" fontId="19" fillId="0" borderId="10" xfId="3" applyFont="1" applyBorder="1" applyAlignment="1">
      <alignment horizontal="left" wrapText="1"/>
    </xf>
    <xf numFmtId="0" fontId="19" fillId="0" borderId="2" xfId="3" applyFont="1" applyBorder="1" applyAlignment="1">
      <alignment horizontal="left" wrapText="1"/>
    </xf>
    <xf numFmtId="0" fontId="16" fillId="3" borderId="10" xfId="3" applyFont="1" applyFill="1" applyBorder="1" applyAlignment="1">
      <alignment horizontal="center" vertical="center"/>
    </xf>
    <xf numFmtId="0" fontId="16" fillId="3" borderId="2" xfId="3" applyFont="1" applyFill="1" applyBorder="1" applyAlignment="1">
      <alignment horizontal="center" vertical="center"/>
    </xf>
    <xf numFmtId="0" fontId="11" fillId="0" borderId="10" xfId="3" applyFont="1" applyBorder="1" applyAlignment="1">
      <alignment horizontal="left" wrapText="1"/>
    </xf>
    <xf numFmtId="0" fontId="11" fillId="0" borderId="2" xfId="3" applyFont="1" applyBorder="1" applyAlignment="1">
      <alignment horizontal="left" wrapText="1"/>
    </xf>
    <xf numFmtId="0" fontId="19" fillId="0" borderId="4" xfId="3" applyFont="1" applyBorder="1" applyAlignment="1">
      <alignment horizontal="left" wrapText="1"/>
    </xf>
    <xf numFmtId="0" fontId="19" fillId="0" borderId="6" xfId="3" applyFont="1" applyBorder="1" applyAlignment="1">
      <alignment horizontal="left" wrapText="1"/>
    </xf>
    <xf numFmtId="0" fontId="6" fillId="3" borderId="10" xfId="3" applyFont="1" applyFill="1" applyBorder="1" applyAlignment="1">
      <alignment horizontal="center"/>
    </xf>
    <xf numFmtId="0" fontId="6" fillId="3" borderId="2" xfId="3" applyFont="1" applyFill="1" applyBorder="1" applyAlignment="1">
      <alignment horizontal="center"/>
    </xf>
    <xf numFmtId="0" fontId="6" fillId="0" borderId="0" xfId="3" applyFont="1" applyAlignment="1">
      <alignment horizontal="center"/>
    </xf>
    <xf numFmtId="0" fontId="19" fillId="0" borderId="10" xfId="3" applyFont="1" applyBorder="1" applyAlignment="1">
      <alignment horizontal="left" vertical="center" wrapText="1"/>
    </xf>
    <xf numFmtId="0" fontId="19" fillId="0" borderId="2" xfId="3" applyFont="1" applyBorder="1" applyAlignment="1">
      <alignment horizontal="left" vertical="center" wrapText="1"/>
    </xf>
    <xf numFmtId="0" fontId="16" fillId="3" borderId="10" xfId="3" applyFont="1" applyFill="1" applyBorder="1" applyAlignment="1">
      <alignment horizontal="center" wrapText="1"/>
    </xf>
    <xf numFmtId="0" fontId="16" fillId="3" borderId="2" xfId="3" applyFont="1" applyFill="1" applyBorder="1" applyAlignment="1">
      <alignment horizontal="center" wrapText="1"/>
    </xf>
    <xf numFmtId="0" fontId="0" fillId="0" borderId="0" xfId="0" applyAlignment="1" applyProtection="1">
      <protection locked="0"/>
    </xf>
    <xf numFmtId="164" fontId="9" fillId="4" borderId="10" xfId="1" applyNumberFormat="1" applyFont="1" applyFill="1" applyBorder="1" applyAlignment="1" applyProtection="1">
      <alignment horizontal="center" wrapText="1"/>
    </xf>
    <xf numFmtId="164" fontId="9" fillId="4" borderId="2" xfId="1" applyNumberFormat="1" applyFont="1" applyFill="1" applyBorder="1" applyAlignment="1" applyProtection="1">
      <alignment horizontal="center" wrapText="1"/>
    </xf>
    <xf numFmtId="44" fontId="3" fillId="0" borderId="10" xfId="1" applyNumberFormat="1" applyFont="1" applyFill="1" applyBorder="1" applyAlignment="1" applyProtection="1">
      <alignment horizontal="left" vertical="center" shrinkToFit="1"/>
    </xf>
    <xf numFmtId="44" fontId="3" fillId="0" borderId="2" xfId="1" applyNumberFormat="1" applyFont="1" applyFill="1" applyBorder="1" applyAlignment="1" applyProtection="1">
      <alignment horizontal="left" vertical="center" shrinkToFit="1"/>
    </xf>
    <xf numFmtId="44" fontId="3" fillId="0" borderId="9" xfId="4" applyFont="1" applyFill="1" applyBorder="1" applyAlignment="1" applyProtection="1">
      <alignment horizontal="left" vertical="center" shrinkToFit="1"/>
    </xf>
    <xf numFmtId="44" fontId="3" fillId="0" borderId="3" xfId="4" applyFont="1" applyFill="1" applyBorder="1" applyAlignment="1" applyProtection="1">
      <alignment horizontal="left" vertical="center" shrinkToFit="1"/>
    </xf>
    <xf numFmtId="44" fontId="3" fillId="0" borderId="4" xfId="4" applyFont="1" applyFill="1" applyBorder="1" applyAlignment="1" applyProtection="1">
      <alignment horizontal="left" vertical="center" shrinkToFit="1"/>
    </xf>
    <xf numFmtId="44" fontId="3" fillId="0" borderId="6" xfId="4" applyFont="1" applyFill="1" applyBorder="1" applyAlignment="1" applyProtection="1">
      <alignment horizontal="left" vertical="center" shrinkToFit="1"/>
    </xf>
    <xf numFmtId="0" fontId="5" fillId="0" borderId="8"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7"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12" fillId="0" borderId="1" xfId="0" applyFont="1" applyBorder="1" applyAlignment="1">
      <alignment horizontal="center"/>
    </xf>
    <xf numFmtId="44" fontId="3" fillId="0" borderId="40" xfId="1" applyNumberFormat="1" applyFont="1" applyFill="1" applyBorder="1" applyAlignment="1" applyProtection="1">
      <alignment horizontal="left" vertical="center" shrinkToFit="1"/>
    </xf>
    <xf numFmtId="44" fontId="3" fillId="0" borderId="39" xfId="1" applyNumberFormat="1" applyFont="1" applyFill="1" applyBorder="1" applyAlignment="1" applyProtection="1">
      <alignment horizontal="left" vertical="center" shrinkToFit="1"/>
    </xf>
    <xf numFmtId="44" fontId="2" fillId="0" borderId="26" xfId="0" applyNumberFormat="1" applyFont="1" applyBorder="1" applyAlignment="1">
      <alignment horizontal="left" vertical="center"/>
    </xf>
    <xf numFmtId="44" fontId="2" fillId="0" borderId="36" xfId="0" applyNumberFormat="1" applyFont="1" applyBorder="1" applyAlignment="1">
      <alignment horizontal="left" vertical="center"/>
    </xf>
    <xf numFmtId="0" fontId="3" fillId="0" borderId="10"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2" xfId="0" applyFont="1" applyBorder="1" applyAlignment="1" applyProtection="1">
      <alignment horizontal="left"/>
      <protection locked="0"/>
    </xf>
    <xf numFmtId="0" fontId="2" fillId="3" borderId="10" xfId="0" applyFont="1" applyFill="1" applyBorder="1" applyAlignment="1" applyProtection="1">
      <alignment horizontal="right"/>
      <protection locked="0"/>
    </xf>
    <xf numFmtId="0" fontId="2" fillId="3" borderId="15" xfId="0" applyFont="1" applyFill="1" applyBorder="1" applyAlignment="1" applyProtection="1">
      <alignment horizontal="right"/>
      <protection locked="0"/>
    </xf>
    <xf numFmtId="0" fontId="2" fillId="0" borderId="1" xfId="0" applyFont="1" applyBorder="1" applyAlignment="1">
      <alignment horizontal="center"/>
    </xf>
    <xf numFmtId="0" fontId="2" fillId="2" borderId="10" xfId="0" applyFont="1" applyFill="1" applyBorder="1" applyAlignment="1">
      <alignment horizontal="right" wrapText="1"/>
    </xf>
    <xf numFmtId="0" fontId="2" fillId="2" borderId="2" xfId="0" applyFont="1" applyFill="1" applyBorder="1" applyAlignment="1">
      <alignment horizontal="right" wrapText="1"/>
    </xf>
    <xf numFmtId="0" fontId="0" fillId="2" borderId="10" xfId="0" applyFill="1" applyBorder="1" applyAlignment="1">
      <alignment horizontal="left"/>
    </xf>
    <xf numFmtId="0" fontId="0" fillId="2" borderId="15" xfId="0" applyFill="1" applyBorder="1" applyAlignment="1">
      <alignment horizontal="left"/>
    </xf>
    <xf numFmtId="0" fontId="0" fillId="2" borderId="2" xfId="0" applyFill="1" applyBorder="1" applyAlignment="1">
      <alignment horizontal="left"/>
    </xf>
    <xf numFmtId="44" fontId="3" fillId="0" borderId="34" xfId="3" applyNumberFormat="1" applyBorder="1" applyAlignment="1" applyProtection="1">
      <protection locked="0"/>
    </xf>
    <xf numFmtId="44" fontId="3" fillId="0" borderId="16" xfId="3" applyNumberFormat="1" applyBorder="1" applyAlignment="1" applyProtection="1">
      <protection locked="0"/>
    </xf>
    <xf numFmtId="44" fontId="3" fillId="0" borderId="34" xfId="3" applyNumberFormat="1" applyBorder="1" applyAlignment="1"/>
    <xf numFmtId="44" fontId="3" fillId="0" borderId="16" xfId="3" applyNumberFormat="1" applyBorder="1" applyAlignment="1"/>
    <xf numFmtId="0" fontId="3" fillId="3" borderId="34" xfId="3" applyFill="1" applyBorder="1" applyAlignment="1">
      <alignment horizontal="center"/>
    </xf>
    <xf numFmtId="0" fontId="3" fillId="3" borderId="12" xfId="3" applyFill="1" applyBorder="1" applyAlignment="1">
      <alignment horizontal="center"/>
    </xf>
    <xf numFmtId="0" fontId="3" fillId="3" borderId="35" xfId="3" applyFill="1" applyBorder="1" applyAlignment="1">
      <alignment horizontal="center"/>
    </xf>
    <xf numFmtId="0" fontId="3" fillId="0" borderId="34" xfId="3" applyBorder="1" applyAlignment="1">
      <alignment horizontal="left" wrapText="1"/>
    </xf>
    <xf numFmtId="0" fontId="3" fillId="0" borderId="12" xfId="3" applyBorder="1" applyAlignment="1">
      <alignment horizontal="left" wrapText="1"/>
    </xf>
    <xf numFmtId="0" fontId="3" fillId="0" borderId="35" xfId="3" applyBorder="1" applyAlignment="1">
      <alignment horizontal="left" wrapText="1"/>
    </xf>
    <xf numFmtId="10" fontId="3" fillId="0" borderId="34" xfId="3" applyNumberFormat="1" applyBorder="1" applyAlignment="1" applyProtection="1">
      <alignment horizontal="center"/>
      <protection locked="0"/>
    </xf>
    <xf numFmtId="10" fontId="3" fillId="0" borderId="16" xfId="3" applyNumberFormat="1" applyBorder="1" applyAlignment="1" applyProtection="1">
      <alignment horizontal="center"/>
      <protection locked="0"/>
    </xf>
    <xf numFmtId="44" fontId="3" fillId="3" borderId="34" xfId="3" applyNumberFormat="1" applyFill="1" applyBorder="1" applyAlignment="1"/>
    <xf numFmtId="44" fontId="3" fillId="3" borderId="16" xfId="3" applyNumberFormat="1" applyFill="1" applyBorder="1" applyAlignment="1"/>
    <xf numFmtId="0" fontId="2" fillId="0" borderId="33" xfId="3" applyFont="1" applyBorder="1" applyAlignment="1" applyProtection="1">
      <alignment horizontal="right"/>
      <protection locked="0"/>
    </xf>
    <xf numFmtId="0" fontId="3" fillId="3" borderId="13" xfId="3" applyFill="1" applyBorder="1" applyAlignment="1">
      <alignment horizontal="center"/>
    </xf>
    <xf numFmtId="0" fontId="3" fillId="3" borderId="17" xfId="3" applyFill="1" applyBorder="1" applyAlignment="1">
      <alignment horizontal="center"/>
    </xf>
    <xf numFmtId="0" fontId="2" fillId="0" borderId="0" xfId="3" applyFont="1" applyAlignment="1" applyProtection="1">
      <alignment horizontal="right"/>
      <protection locked="0"/>
    </xf>
    <xf numFmtId="0" fontId="3" fillId="0" borderId="13" xfId="3" applyBorder="1" applyAlignment="1">
      <alignment horizontal="left" wrapText="1"/>
    </xf>
    <xf numFmtId="0" fontId="3" fillId="0" borderId="17" xfId="3" applyBorder="1" applyAlignment="1">
      <alignment horizontal="left" wrapText="1"/>
    </xf>
    <xf numFmtId="0" fontId="3" fillId="0" borderId="1" xfId="3" applyBorder="1" applyAlignment="1">
      <alignment horizontal="left" wrapText="1"/>
    </xf>
    <xf numFmtId="0" fontId="3" fillId="3" borderId="16" xfId="3" applyFill="1" applyBorder="1" applyAlignment="1">
      <alignment horizontal="center"/>
    </xf>
    <xf numFmtId="0" fontId="3" fillId="0" borderId="16" xfId="3" applyBorder="1" applyAlignment="1">
      <alignment horizontal="left" wrapText="1"/>
    </xf>
    <xf numFmtId="0" fontId="3" fillId="3" borderId="1" xfId="3" applyFill="1" applyBorder="1" applyAlignment="1">
      <alignment horizontal="center"/>
    </xf>
    <xf numFmtId="0" fontId="2" fillId="0" borderId="10" xfId="3" applyFont="1" applyBorder="1" applyAlignment="1">
      <alignment horizontal="center"/>
    </xf>
    <xf numFmtId="0" fontId="2" fillId="0" borderId="15" xfId="3" applyFont="1" applyBorder="1" applyAlignment="1">
      <alignment horizontal="center"/>
    </xf>
    <xf numFmtId="0" fontId="2" fillId="0" borderId="2" xfId="3" applyFont="1" applyBorder="1" applyAlignment="1">
      <alignment horizontal="center"/>
    </xf>
    <xf numFmtId="10" fontId="3" fillId="0" borderId="34" xfId="3" applyNumberFormat="1" applyBorder="1" applyAlignment="1" applyProtection="1">
      <alignment horizontal="center" vertical="center"/>
      <protection locked="0"/>
    </xf>
    <xf numFmtId="10" fontId="3" fillId="0" borderId="16" xfId="3" applyNumberFormat="1" applyBorder="1" applyAlignment="1" applyProtection="1">
      <alignment horizontal="center" vertical="center"/>
      <protection locked="0"/>
    </xf>
    <xf numFmtId="0" fontId="2" fillId="2" borderId="1" xfId="3" applyFont="1" applyFill="1" applyBorder="1" applyAlignment="1">
      <alignment horizontal="right" wrapText="1"/>
    </xf>
    <xf numFmtId="0" fontId="3" fillId="2" borderId="1" xfId="3" applyFill="1" applyBorder="1" applyAlignment="1">
      <alignment horizontal="left"/>
    </xf>
    <xf numFmtId="0" fontId="3" fillId="3" borderId="1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6" xfId="0" applyFont="1" applyFill="1" applyBorder="1" applyAlignment="1">
      <alignment horizontal="center" vertical="center"/>
    </xf>
    <xf numFmtId="49" fontId="3" fillId="0" borderId="14" xfId="0" applyNumberFormat="1" applyFont="1" applyBorder="1" applyAlignment="1" applyProtection="1">
      <alignment horizontal="center" vertical="center" wrapText="1" shrinkToFit="1"/>
      <protection locked="0"/>
    </xf>
    <xf numFmtId="49" fontId="3" fillId="0" borderId="12" xfId="0" applyNumberFormat="1" applyFont="1" applyBorder="1" applyAlignment="1" applyProtection="1">
      <alignment horizontal="center" vertical="center" wrapText="1" shrinkToFit="1"/>
      <protection locked="0"/>
    </xf>
    <xf numFmtId="49" fontId="3" fillId="0" borderId="16" xfId="0" applyNumberFormat="1" applyFont="1" applyBorder="1" applyAlignment="1" applyProtection="1">
      <alignment horizontal="center" vertical="center" wrapText="1" shrinkToFit="1"/>
      <protection locked="0"/>
    </xf>
    <xf numFmtId="49" fontId="3" fillId="0" borderId="14"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164" fontId="2" fillId="3" borderId="10" xfId="1" applyNumberFormat="1" applyFont="1" applyFill="1" applyBorder="1" applyAlignment="1" applyProtection="1">
      <alignment horizontal="right"/>
    </xf>
    <xf numFmtId="164" fontId="2" fillId="3" borderId="15" xfId="1" applyNumberFormat="1" applyFont="1" applyFill="1" applyBorder="1" applyAlignment="1" applyProtection="1">
      <alignment horizontal="right"/>
    </xf>
    <xf numFmtId="0" fontId="2" fillId="3" borderId="10" xfId="0" applyFont="1" applyFill="1" applyBorder="1" applyAlignment="1">
      <alignment horizontal="center"/>
    </xf>
    <xf numFmtId="0" fontId="2" fillId="3" borderId="15" xfId="0" applyFont="1" applyFill="1" applyBorder="1" applyAlignment="1">
      <alignment horizontal="center"/>
    </xf>
    <xf numFmtId="49" fontId="2" fillId="3" borderId="10" xfId="0" applyNumberFormat="1" applyFont="1" applyFill="1" applyBorder="1" applyAlignment="1">
      <alignment horizontal="right"/>
    </xf>
    <xf numFmtId="49" fontId="2" fillId="3" borderId="15" xfId="0" applyNumberFormat="1" applyFont="1" applyFill="1" applyBorder="1" applyAlignment="1">
      <alignment horizontal="right"/>
    </xf>
    <xf numFmtId="164" fontId="8" fillId="3" borderId="4" xfId="1" applyNumberFormat="1" applyFont="1" applyFill="1" applyBorder="1" applyAlignment="1" applyProtection="1">
      <alignment horizontal="center" wrapText="1"/>
      <protection locked="0"/>
    </xf>
    <xf numFmtId="164" fontId="8" fillId="3" borderId="6"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164" fontId="8" fillId="3" borderId="9" xfId="1" applyNumberFormat="1" applyFont="1" applyFill="1" applyBorder="1" applyAlignment="1" applyProtection="1">
      <alignment horizontal="center" wrapText="1"/>
      <protection locked="0"/>
    </xf>
    <xf numFmtId="164" fontId="8" fillId="3" borderId="3" xfId="1" applyNumberFormat="1" applyFont="1" applyFill="1" applyBorder="1" applyAlignment="1" applyProtection="1">
      <alignment horizontal="center" wrapText="1"/>
      <protection locked="0"/>
    </xf>
    <xf numFmtId="0" fontId="0" fillId="2" borderId="1" xfId="0" applyFill="1" applyBorder="1" applyAlignment="1">
      <alignment horizontal="left"/>
    </xf>
    <xf numFmtId="0" fontId="2" fillId="3" borderId="1" xfId="0" applyFont="1" applyFill="1" applyBorder="1" applyAlignment="1">
      <alignment horizontal="center"/>
    </xf>
    <xf numFmtId="0" fontId="3" fillId="2" borderId="10" xfId="0" applyFont="1" applyFill="1" applyBorder="1" applyAlignment="1">
      <alignment horizontal="center"/>
    </xf>
    <xf numFmtId="0" fontId="3" fillId="2" borderId="2" xfId="0" applyFont="1" applyFill="1" applyBorder="1" applyAlignment="1">
      <alignment horizontal="center"/>
    </xf>
    <xf numFmtId="0" fontId="2" fillId="2" borderId="1" xfId="0" applyFont="1" applyFill="1" applyBorder="1" applyAlignment="1">
      <alignment horizontal="right" wrapText="1"/>
    </xf>
    <xf numFmtId="164" fontId="8" fillId="3" borderId="9" xfId="1" applyNumberFormat="1" applyFont="1" applyFill="1" applyBorder="1" applyAlignment="1" applyProtection="1">
      <alignment horizontal="center" wrapText="1"/>
    </xf>
    <xf numFmtId="164" fontId="8" fillId="3" borderId="3" xfId="1" applyNumberFormat="1" applyFont="1" applyFill="1" applyBorder="1" applyAlignment="1" applyProtection="1">
      <alignment horizontal="center" wrapText="1"/>
    </xf>
    <xf numFmtId="0" fontId="8" fillId="3" borderId="10" xfId="0" applyFont="1" applyFill="1" applyBorder="1" applyAlignment="1">
      <alignment horizontal="center" wrapText="1"/>
    </xf>
    <xf numFmtId="0" fontId="8" fillId="3" borderId="2" xfId="0" applyFont="1" applyFill="1" applyBorder="1" applyAlignment="1">
      <alignment horizontal="center" wrapText="1"/>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2" fillId="0" borderId="10" xfId="0" applyFont="1" applyBorder="1" applyAlignment="1">
      <alignment horizontal="center"/>
    </xf>
    <xf numFmtId="0" fontId="2" fillId="0" borderId="15" xfId="0" applyFont="1" applyBorder="1" applyAlignment="1">
      <alignment horizontal="center"/>
    </xf>
    <xf numFmtId="0" fontId="2" fillId="0" borderId="2" xfId="0" applyFont="1" applyBorder="1" applyAlignment="1">
      <alignment horizontal="center"/>
    </xf>
    <xf numFmtId="0" fontId="2" fillId="3" borderId="15" xfId="0" applyFont="1" applyFill="1" applyBorder="1" applyAlignment="1">
      <alignment horizontal="right"/>
    </xf>
    <xf numFmtId="0" fontId="3" fillId="3" borderId="15" xfId="0" applyFont="1" applyFill="1" applyBorder="1" applyAlignment="1">
      <alignment horizontal="right"/>
    </xf>
    <xf numFmtId="0" fontId="2" fillId="3" borderId="1" xfId="0" applyFont="1" applyFill="1" applyBorder="1" applyAlignment="1">
      <alignment horizontal="right"/>
    </xf>
    <xf numFmtId="0" fontId="2" fillId="3" borderId="10" xfId="0" applyFont="1" applyFill="1" applyBorder="1" applyAlignment="1">
      <alignment horizontal="right"/>
    </xf>
    <xf numFmtId="0" fontId="3" fillId="0" borderId="15" xfId="0" applyFont="1" applyBorder="1" applyAlignment="1">
      <alignment horizontal="center"/>
    </xf>
    <xf numFmtId="0" fontId="3" fillId="0" borderId="2" xfId="0" applyFont="1" applyBorder="1" applyAlignment="1">
      <alignment horizontal="center"/>
    </xf>
    <xf numFmtId="0" fontId="3" fillId="2" borderId="1" xfId="0" applyFont="1" applyFill="1" applyBorder="1" applyAlignment="1">
      <alignment horizontal="left"/>
    </xf>
    <xf numFmtId="0" fontId="2" fillId="0" borderId="28" xfId="3" applyFont="1" applyBorder="1" applyAlignment="1">
      <alignment horizontal="center"/>
    </xf>
    <xf numFmtId="0" fontId="2" fillId="0" borderId="29" xfId="3" applyFont="1" applyBorder="1" applyAlignment="1">
      <alignment horizontal="center"/>
    </xf>
    <xf numFmtId="0" fontId="2" fillId="0" borderId="30" xfId="3" applyFont="1" applyBorder="1" applyAlignment="1">
      <alignment horizontal="center"/>
    </xf>
    <xf numFmtId="0" fontId="2" fillId="2" borderId="20" xfId="3" applyFont="1" applyFill="1" applyBorder="1" applyAlignment="1">
      <alignment horizontal="right" wrapText="1"/>
    </xf>
    <xf numFmtId="0" fontId="2" fillId="2" borderId="32" xfId="3" applyFont="1" applyFill="1" applyBorder="1" applyAlignment="1">
      <alignment horizontal="right" wrapText="1"/>
    </xf>
    <xf numFmtId="0" fontId="3" fillId="2" borderId="31" xfId="3" applyFill="1" applyBorder="1" applyAlignment="1">
      <alignment horizontal="left"/>
    </xf>
    <xf numFmtId="0" fontId="3" fillId="2" borderId="19" xfId="3" applyFill="1" applyBorder="1" applyAlignment="1">
      <alignment horizontal="left"/>
    </xf>
    <xf numFmtId="0" fontId="3" fillId="2" borderId="21" xfId="3" applyFill="1" applyBorder="1" applyAlignment="1">
      <alignment horizontal="left"/>
    </xf>
    <xf numFmtId="0" fontId="2" fillId="2" borderId="27" xfId="3" applyFont="1" applyFill="1" applyBorder="1" applyAlignment="1">
      <alignment horizontal="right" vertical="center" wrapText="1"/>
    </xf>
    <xf numFmtId="0" fontId="2" fillId="3" borderId="25" xfId="3" applyFont="1" applyFill="1" applyBorder="1" applyAlignment="1">
      <alignment horizontal="right"/>
    </xf>
    <xf numFmtId="0" fontId="2" fillId="3" borderId="18" xfId="3" applyFont="1" applyFill="1" applyBorder="1" applyAlignment="1">
      <alignment horizontal="right"/>
    </xf>
    <xf numFmtId="0" fontId="3" fillId="2" borderId="27" xfId="3" applyFill="1" applyBorder="1" applyAlignment="1">
      <alignment horizontal="center"/>
    </xf>
    <xf numFmtId="0" fontId="3" fillId="2" borderId="36" xfId="3" applyFill="1" applyBorder="1" applyAlignment="1">
      <alignment horizontal="center"/>
    </xf>
  </cellXfs>
  <cellStyles count="12">
    <cellStyle name="Comma" xfId="1" builtinId="3"/>
    <cellStyle name="Currency" xfId="4" builtinId="4"/>
    <cellStyle name="Followed Hyperlink" xfId="7" builtinId="9" hidden="1"/>
    <cellStyle name="Followed Hyperlink" xfId="10" builtinId="9" hidden="1"/>
    <cellStyle name="Followed Hyperlink" xfId="8" builtinId="9" hidden="1"/>
    <cellStyle name="Followed Hyperlink" xfId="9" builtinId="9" hidden="1"/>
    <cellStyle name="Followed Hyperlink" xfId="11" builtinId="9" hidden="1"/>
    <cellStyle name="Hyperlink" xfId="6" builtinId="8"/>
    <cellStyle name="Normal" xfId="0" builtinId="0"/>
    <cellStyle name="Normal 2" xfId="3" xr:uid="{00000000-0005-0000-0000-00000A000000}"/>
    <cellStyle name="Normal 3" xfId="5" xr:uid="{00000000-0005-0000-0000-00000B00000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0F8FA"/>
      <color rgb="FF0066FF"/>
      <color rgb="FFFFFFCC"/>
      <color rgb="FFFFFFFF"/>
      <color rgb="FFD9FFD9"/>
      <color rgb="FFEBEBC7"/>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66674</xdr:colOff>
      <xdr:row>34</xdr:row>
      <xdr:rowOff>14882</xdr:rowOff>
    </xdr:from>
    <xdr:ext cx="9062085" cy="1826618"/>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4" y="8701682"/>
          <a:ext cx="9062085" cy="1826618"/>
        </a:xfrm>
        <a:prstGeom prst="rect">
          <a:avLst/>
        </a:prstGeom>
      </xdr:spPr>
    </xdr:pic>
    <xdr:clientData/>
  </xdr:oneCellAnchor>
  <xdr:oneCellAnchor>
    <xdr:from>
      <xdr:col>0</xdr:col>
      <xdr:colOff>85090</xdr:colOff>
      <xdr:row>67</xdr:row>
      <xdr:rowOff>5714</xdr:rowOff>
    </xdr:from>
    <xdr:ext cx="9043670" cy="1617345"/>
    <xdr:pic>
      <xdr:nvPicPr>
        <xdr:cNvPr id="23" name="Picture 22">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5090" y="22160864"/>
          <a:ext cx="9043670" cy="1617345"/>
        </a:xfrm>
        <a:prstGeom prst="rect">
          <a:avLst/>
        </a:prstGeom>
        <a:noFill/>
        <a:ln>
          <a:noFill/>
        </a:ln>
      </xdr:spPr>
    </xdr:pic>
    <xdr:clientData/>
  </xdr:oneCellAnchor>
  <xdr:oneCellAnchor>
    <xdr:from>
      <xdr:col>0</xdr:col>
      <xdr:colOff>76200</xdr:colOff>
      <xdr:row>159</xdr:row>
      <xdr:rowOff>0</xdr:rowOff>
    </xdr:from>
    <xdr:ext cx="8763000" cy="2085975"/>
    <xdr:pic>
      <xdr:nvPicPr>
        <xdr:cNvPr id="24" name="Picture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76200" y="41081325"/>
          <a:ext cx="8763000" cy="2085975"/>
        </a:xfrm>
        <a:prstGeom prst="rect">
          <a:avLst/>
        </a:prstGeom>
        <a:noFill/>
        <a:ln>
          <a:noFill/>
        </a:ln>
      </xdr:spPr>
    </xdr:pic>
    <xdr:clientData/>
  </xdr:oneCellAnchor>
  <xdr:oneCellAnchor>
    <xdr:from>
      <xdr:col>1</xdr:col>
      <xdr:colOff>1</xdr:colOff>
      <xdr:row>132</xdr:row>
      <xdr:rowOff>180975</xdr:rowOff>
    </xdr:from>
    <xdr:ext cx="9037319" cy="1891665"/>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5726" y="35223450"/>
          <a:ext cx="9037319" cy="1891665"/>
        </a:xfrm>
        <a:prstGeom prst="rect">
          <a:avLst/>
        </a:prstGeom>
      </xdr:spPr>
    </xdr:pic>
    <xdr:clientData/>
  </xdr:oneCellAnchor>
  <xdr:oneCellAnchor>
    <xdr:from>
      <xdr:col>1</xdr:col>
      <xdr:colOff>28575</xdr:colOff>
      <xdr:row>210</xdr:row>
      <xdr:rowOff>47625</xdr:rowOff>
    </xdr:from>
    <xdr:ext cx="8753476" cy="1800225"/>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4300" y="57111900"/>
          <a:ext cx="8753476" cy="1800225"/>
        </a:xfrm>
        <a:prstGeom prst="rect">
          <a:avLst/>
        </a:prstGeom>
      </xdr:spPr>
    </xdr:pic>
    <xdr:clientData/>
  </xdr:oneCellAnchor>
  <xdr:oneCellAnchor>
    <xdr:from>
      <xdr:col>1</xdr:col>
      <xdr:colOff>203200</xdr:colOff>
      <xdr:row>106</xdr:row>
      <xdr:rowOff>56278</xdr:rowOff>
    </xdr:from>
    <xdr:ext cx="8864600" cy="2051984"/>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2100" y="28783678"/>
          <a:ext cx="8864600" cy="205198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amirez01\Desktop\Copy%20of%20FY%202017%20Budget%20Pages%20%20Instr-25%20(003)%204-2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vardy01\AppData\Local\Microsoft\Windows\Temporary%20Internet%20Files\Content.Outlook\3HJ3BPUP\FY18%20Budget%20Workbook%20Template%20(20%20Staf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Ramirez01\Desktop\FY%202017%20Budget%20Pages%20%20Instr-25%20(003)%204-27-16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Travel - Conference &amp; Local"/>
      <sheetName val="Prof-Contracted Services"/>
      <sheetName val="Equipment"/>
      <sheetName val="Supplies-Consumable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row r="1">
          <cell r="A1" t="str">
            <v xml:space="preserve">   </v>
          </cell>
        </row>
        <row r="2">
          <cell r="A2" t="str">
            <v>Salaries</v>
          </cell>
        </row>
        <row r="3">
          <cell r="A3" t="str">
            <v>Fringe</v>
          </cell>
        </row>
        <row r="4">
          <cell r="A4" t="str">
            <v xml:space="preserve">Travel-Conference </v>
          </cell>
        </row>
        <row r="5">
          <cell r="A5" t="str">
            <v>Travel-Local/Other</v>
          </cell>
        </row>
        <row r="6">
          <cell r="A6" t="str">
            <v>Prof-Contracted</v>
          </cell>
        </row>
        <row r="7">
          <cell r="A7" t="str">
            <v>Equipment</v>
          </cell>
        </row>
        <row r="8">
          <cell r="A8" t="str">
            <v>Supplies</v>
          </cell>
        </row>
        <row r="9">
          <cell r="A9" t="str">
            <v>Other Expenses</v>
          </cell>
        </row>
        <row r="10">
          <cell r="A10" t="str">
            <v>Financial-Cash</v>
          </cell>
        </row>
        <row r="11">
          <cell r="A11" t="str">
            <v>Financial-NonCash</v>
          </cell>
        </row>
        <row r="13">
          <cell r="A13" t="str">
            <v>Lease</v>
          </cell>
        </row>
        <row r="14">
          <cell r="A14" t="str">
            <v>Purchase</v>
          </cell>
        </row>
        <row r="15">
          <cell r="A1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Salaries"/>
      <sheetName val="Fringe Benefits"/>
      <sheetName val="Travel"/>
      <sheetName val="Equipment"/>
      <sheetName val="Consumable Supplies"/>
      <sheetName val="Other Operating Expenses"/>
      <sheetName val="Profess.|Contr. Services"/>
      <sheetName val="Indirect Costs"/>
      <sheetName val="Addtl. Justification"/>
      <sheetName val="Option 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 xml:space="preserve">   </v>
          </cell>
        </row>
        <row r="2">
          <cell r="A2" t="str">
            <v>Salaries</v>
          </cell>
        </row>
        <row r="3">
          <cell r="A3" t="str">
            <v>Fringe</v>
          </cell>
        </row>
        <row r="4">
          <cell r="A4" t="str">
            <v xml:space="preserve">Travel-Conference </v>
          </cell>
        </row>
        <row r="5">
          <cell r="A5" t="str">
            <v>Travel-Local/Other</v>
          </cell>
        </row>
        <row r="6">
          <cell r="A6" t="str">
            <v>Prof-Contracted</v>
          </cell>
        </row>
        <row r="7">
          <cell r="A7" t="str">
            <v>Equipment</v>
          </cell>
        </row>
        <row r="8">
          <cell r="A8" t="str">
            <v>Supplies</v>
          </cell>
        </row>
        <row r="9">
          <cell r="A9" t="str">
            <v>Other Expenses</v>
          </cell>
        </row>
        <row r="10">
          <cell r="A10" t="str">
            <v>Financial-Cash</v>
          </cell>
        </row>
        <row r="11">
          <cell r="A11" t="str">
            <v>Financial-NonCash</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Fringe Benefits"/>
      <sheetName val="Travel - Conference &amp; Local"/>
      <sheetName val="Prof-Contracted Services"/>
      <sheetName val="Equipment"/>
      <sheetName val="Consumable Supplies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ecfr.gov/cgi-bin/text-idx?tpl=/ecfrbrowse/Title02/2cfr200_main_02.tpl" TargetMode="External"/><Relationship Id="rId7" Type="http://schemas.openxmlformats.org/officeDocument/2006/relationships/hyperlink" Target="http://texreg.sos.state.tx.us/public/readtac$ext.ViewTAC?tac_view=4&amp;ti=1&amp;pt=15&amp;ch=379" TargetMode="External"/><Relationship Id="rId2" Type="http://schemas.openxmlformats.org/officeDocument/2006/relationships/hyperlink" Target="http://www.statutes.legis.state.tx.us/Docs/HR/htm/HR.51.htm" TargetMode="External"/><Relationship Id="rId1" Type="http://schemas.openxmlformats.org/officeDocument/2006/relationships/hyperlink" Target="https://fmx.cpa.state.tx.us/fmx/pubs/spaproc/appendices/appa/appa_6.php" TargetMode="External"/><Relationship Id="rId6" Type="http://schemas.openxmlformats.org/officeDocument/2006/relationships/hyperlink" Target="https://comptroller.texas.gov/purchasing/docs/grant-management-reader.pdf" TargetMode="External"/><Relationship Id="rId5" Type="http://schemas.openxmlformats.org/officeDocument/2006/relationships/hyperlink" Target="https://fmx.cpa.state.tx.us/fm/travel/travelrates.php" TargetMode="External"/><Relationship Id="rId4" Type="http://schemas.openxmlformats.org/officeDocument/2006/relationships/hyperlink" Target="https://fmx.cpa.state.tx.us/fm/travel/travelrates.php"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D242"/>
  <sheetViews>
    <sheetView tabSelected="1" view="pageLayout" zoomScale="75" zoomScaleNormal="100" zoomScalePageLayoutView="75" workbookViewId="0">
      <selection activeCell="B8" sqref="B8"/>
    </sheetView>
  </sheetViews>
  <sheetFormatPr defaultColWidth="9.1796875" defaultRowHeight="12.5" x14ac:dyDescent="0.25"/>
  <cols>
    <col min="1" max="1" width="1.1796875" style="36" customWidth="1"/>
    <col min="2" max="2" width="27.453125" style="36" customWidth="1"/>
    <col min="3" max="3" width="104.1796875" style="36" customWidth="1"/>
    <col min="4" max="4" width="1.1796875" style="36" customWidth="1"/>
    <col min="5" max="16384" width="9.1796875" style="36"/>
  </cols>
  <sheetData>
    <row r="1" spans="1:4" ht="15.5" x14ac:dyDescent="0.35">
      <c r="A1" s="238" t="s">
        <v>0</v>
      </c>
      <c r="B1" s="238"/>
      <c r="C1" s="238"/>
      <c r="D1" s="238"/>
    </row>
    <row r="2" spans="1:4" x14ac:dyDescent="0.25">
      <c r="A2" s="83"/>
      <c r="B2" s="84"/>
      <c r="C2" s="84"/>
      <c r="D2" s="85"/>
    </row>
    <row r="3" spans="1:4" ht="15.5" x14ac:dyDescent="0.35">
      <c r="A3" s="86"/>
      <c r="B3" s="226" t="s">
        <v>1</v>
      </c>
      <c r="C3" s="227"/>
      <c r="D3" s="87"/>
    </row>
    <row r="4" spans="1:4" ht="32.5" customHeight="1" x14ac:dyDescent="0.25">
      <c r="A4" s="86"/>
      <c r="B4" s="239" t="s">
        <v>2</v>
      </c>
      <c r="C4" s="240"/>
      <c r="D4" s="87"/>
    </row>
    <row r="5" spans="1:4" ht="21.65" customHeight="1" x14ac:dyDescent="0.35">
      <c r="A5" s="86"/>
      <c r="B5" s="228" t="s">
        <v>3</v>
      </c>
      <c r="C5" s="229"/>
      <c r="D5" s="87"/>
    </row>
    <row r="6" spans="1:4" ht="30.75" customHeight="1" x14ac:dyDescent="0.35">
      <c r="A6" s="86"/>
      <c r="B6" s="234" t="s">
        <v>4</v>
      </c>
      <c r="C6" s="235"/>
      <c r="D6" s="87"/>
    </row>
    <row r="7" spans="1:4" ht="15.75" customHeight="1" x14ac:dyDescent="0.35">
      <c r="A7" s="86"/>
      <c r="B7" s="234" t="s">
        <v>5</v>
      </c>
      <c r="C7" s="235"/>
      <c r="D7" s="87"/>
    </row>
    <row r="8" spans="1:4" ht="15.75" customHeight="1" x14ac:dyDescent="0.35">
      <c r="A8" s="86"/>
      <c r="B8" s="134" t="s">
        <v>6</v>
      </c>
      <c r="C8" s="135" t="s">
        <v>7</v>
      </c>
      <c r="D8" s="87"/>
    </row>
    <row r="9" spans="1:4" ht="15.75" customHeight="1" x14ac:dyDescent="0.35">
      <c r="A9" s="86"/>
      <c r="B9" s="134" t="s">
        <v>8</v>
      </c>
      <c r="C9" s="135" t="s">
        <v>9</v>
      </c>
      <c r="D9" s="87"/>
    </row>
    <row r="10" spans="1:4" ht="15.75" customHeight="1" x14ac:dyDescent="0.25">
      <c r="A10" s="86"/>
      <c r="B10" s="136" t="s">
        <v>10</v>
      </c>
      <c r="C10" s="137"/>
      <c r="D10" s="87"/>
    </row>
    <row r="11" spans="1:4" x14ac:dyDescent="0.25">
      <c r="A11" s="88"/>
      <c r="B11" s="89"/>
      <c r="C11" s="89"/>
      <c r="D11" s="90"/>
    </row>
    <row r="12" spans="1:4" x14ac:dyDescent="0.25">
      <c r="A12" s="91"/>
      <c r="B12" s="91"/>
      <c r="C12" s="91"/>
      <c r="D12" s="91"/>
    </row>
    <row r="13" spans="1:4" x14ac:dyDescent="0.25">
      <c r="A13" s="86"/>
      <c r="B13" s="92"/>
      <c r="C13" s="92"/>
      <c r="D13" s="87"/>
    </row>
    <row r="14" spans="1:4" ht="15.5" x14ac:dyDescent="0.35">
      <c r="A14" s="86"/>
      <c r="B14" s="236" t="s">
        <v>11</v>
      </c>
      <c r="C14" s="237"/>
      <c r="D14" s="87"/>
    </row>
    <row r="15" spans="1:4" ht="20.5" customHeight="1" x14ac:dyDescent="0.35">
      <c r="A15" s="86"/>
      <c r="B15" s="228" t="s">
        <v>12</v>
      </c>
      <c r="C15" s="229"/>
      <c r="D15" s="87"/>
    </row>
    <row r="16" spans="1:4" ht="15.75" customHeight="1" x14ac:dyDescent="0.35">
      <c r="A16" s="86"/>
      <c r="B16" s="93" t="s">
        <v>13</v>
      </c>
      <c r="C16" s="94"/>
      <c r="D16" s="87"/>
    </row>
    <row r="17" spans="1:4" ht="20" customHeight="1" x14ac:dyDescent="0.35">
      <c r="A17" s="86"/>
      <c r="B17" s="228" t="s">
        <v>14</v>
      </c>
      <c r="C17" s="229"/>
      <c r="D17" s="87"/>
    </row>
    <row r="18" spans="1:4" ht="18" customHeight="1" x14ac:dyDescent="0.35">
      <c r="A18" s="86"/>
      <c r="B18" s="228" t="s">
        <v>15</v>
      </c>
      <c r="C18" s="229"/>
      <c r="D18" s="87"/>
    </row>
    <row r="19" spans="1:4" ht="18.649999999999999" customHeight="1" x14ac:dyDescent="0.35">
      <c r="A19" s="86"/>
      <c r="B19" s="228" t="s">
        <v>16</v>
      </c>
      <c r="C19" s="229"/>
      <c r="D19" s="87"/>
    </row>
    <row r="20" spans="1:4" x14ac:dyDescent="0.25">
      <c r="A20" s="86"/>
      <c r="B20" s="92"/>
      <c r="C20" s="92"/>
      <c r="D20" s="87"/>
    </row>
    <row r="21" spans="1:4" x14ac:dyDescent="0.25">
      <c r="A21" s="95"/>
      <c r="B21" s="95"/>
      <c r="C21" s="95"/>
      <c r="D21" s="95"/>
    </row>
    <row r="22" spans="1:4" hidden="1" x14ac:dyDescent="0.25">
      <c r="A22" s="91"/>
      <c r="B22" s="91"/>
      <c r="C22" s="91"/>
      <c r="D22" s="91"/>
    </row>
    <row r="23" spans="1:4" x14ac:dyDescent="0.25">
      <c r="A23" s="86"/>
      <c r="B23" s="92"/>
      <c r="C23" s="92"/>
      <c r="D23" s="87"/>
    </row>
    <row r="24" spans="1:4" ht="15.5" x14ac:dyDescent="0.35">
      <c r="A24" s="86"/>
      <c r="B24" s="226" t="s">
        <v>17</v>
      </c>
      <c r="C24" s="227"/>
      <c r="D24" s="87"/>
    </row>
    <row r="25" spans="1:4" ht="47.25" customHeight="1" x14ac:dyDescent="0.35">
      <c r="A25" s="86"/>
      <c r="B25" s="232" t="s">
        <v>18</v>
      </c>
      <c r="C25" s="233"/>
      <c r="D25" s="87"/>
    </row>
    <row r="26" spans="1:4" ht="15.5" x14ac:dyDescent="0.35">
      <c r="A26" s="86"/>
      <c r="B26" s="226" t="s">
        <v>13</v>
      </c>
      <c r="C26" s="227"/>
      <c r="D26" s="87"/>
    </row>
    <row r="27" spans="1:4" ht="31" x14ac:dyDescent="0.35">
      <c r="A27" s="86"/>
      <c r="B27" s="96" t="s">
        <v>19</v>
      </c>
      <c r="C27" s="97" t="s">
        <v>20</v>
      </c>
      <c r="D27" s="87"/>
    </row>
    <row r="28" spans="1:4" ht="46.5" x14ac:dyDescent="0.35">
      <c r="A28" s="86"/>
      <c r="B28" s="96" t="s">
        <v>21</v>
      </c>
      <c r="C28" s="98" t="s">
        <v>22</v>
      </c>
      <c r="D28" s="87"/>
    </row>
    <row r="29" spans="1:4" ht="20" customHeight="1" x14ac:dyDescent="0.35">
      <c r="A29" s="86"/>
      <c r="B29" s="96" t="s">
        <v>23</v>
      </c>
      <c r="C29" s="97" t="s">
        <v>24</v>
      </c>
      <c r="D29" s="87"/>
    </row>
    <row r="30" spans="1:4" ht="31" x14ac:dyDescent="0.35">
      <c r="A30" s="86"/>
      <c r="B30" s="96" t="s">
        <v>25</v>
      </c>
      <c r="C30" s="97" t="s">
        <v>26</v>
      </c>
      <c r="D30" s="87"/>
    </row>
    <row r="31" spans="1:4" ht="31" x14ac:dyDescent="0.35">
      <c r="A31" s="86"/>
      <c r="B31" s="96" t="s">
        <v>27</v>
      </c>
      <c r="C31" s="97" t="s">
        <v>28</v>
      </c>
      <c r="D31" s="87"/>
    </row>
    <row r="32" spans="1:4" ht="31" x14ac:dyDescent="0.35">
      <c r="A32" s="86"/>
      <c r="B32" s="96" t="s">
        <v>29</v>
      </c>
      <c r="C32" s="97" t="s">
        <v>30</v>
      </c>
      <c r="D32" s="87"/>
    </row>
    <row r="33" spans="1:4" ht="31" x14ac:dyDescent="0.35">
      <c r="A33" s="86"/>
      <c r="B33" s="96" t="s">
        <v>31</v>
      </c>
      <c r="C33" s="97" t="s">
        <v>32</v>
      </c>
      <c r="D33" s="87"/>
    </row>
    <row r="34" spans="1:4" ht="15.5" x14ac:dyDescent="0.35">
      <c r="A34" s="86"/>
      <c r="B34" s="99" t="s">
        <v>33</v>
      </c>
      <c r="C34" s="100"/>
      <c r="D34" s="87"/>
    </row>
    <row r="35" spans="1:4" x14ac:dyDescent="0.25">
      <c r="A35" s="86"/>
      <c r="B35" s="101"/>
      <c r="C35" s="102"/>
      <c r="D35" s="87"/>
    </row>
    <row r="36" spans="1:4" x14ac:dyDescent="0.25">
      <c r="A36" s="103"/>
      <c r="B36" s="101"/>
      <c r="C36" s="102"/>
      <c r="D36" s="104"/>
    </row>
    <row r="37" spans="1:4" x14ac:dyDescent="0.25">
      <c r="A37" s="103"/>
      <c r="B37" s="101"/>
      <c r="C37" s="102"/>
      <c r="D37" s="104"/>
    </row>
    <row r="38" spans="1:4" x14ac:dyDescent="0.25">
      <c r="A38" s="103"/>
      <c r="B38" s="101"/>
      <c r="C38" s="102"/>
      <c r="D38" s="104"/>
    </row>
    <row r="39" spans="1:4" x14ac:dyDescent="0.25">
      <c r="A39" s="103"/>
      <c r="B39" s="101"/>
      <c r="C39" s="102"/>
      <c r="D39" s="104"/>
    </row>
    <row r="40" spans="1:4" x14ac:dyDescent="0.25">
      <c r="A40" s="103"/>
      <c r="B40" s="101"/>
      <c r="C40" s="102"/>
      <c r="D40" s="104"/>
    </row>
    <row r="41" spans="1:4" x14ac:dyDescent="0.25">
      <c r="A41" s="103"/>
      <c r="B41" s="101"/>
      <c r="C41" s="102"/>
      <c r="D41" s="104"/>
    </row>
    <row r="42" spans="1:4" x14ac:dyDescent="0.25">
      <c r="A42" s="103"/>
      <c r="B42" s="101"/>
      <c r="C42" s="102"/>
      <c r="D42" s="104"/>
    </row>
    <row r="43" spans="1:4" x14ac:dyDescent="0.25">
      <c r="A43" s="103"/>
      <c r="B43" s="101"/>
      <c r="C43" s="102"/>
      <c r="D43" s="104"/>
    </row>
    <row r="44" spans="1:4" x14ac:dyDescent="0.25">
      <c r="A44" s="103"/>
      <c r="B44" s="101"/>
      <c r="C44" s="102"/>
      <c r="D44" s="104"/>
    </row>
    <row r="45" spans="1:4" x14ac:dyDescent="0.25">
      <c r="A45" s="103"/>
      <c r="B45" s="105"/>
      <c r="C45" s="106"/>
      <c r="D45" s="104"/>
    </row>
    <row r="46" spans="1:4" x14ac:dyDescent="0.25">
      <c r="A46" s="107"/>
      <c r="B46" s="108"/>
      <c r="C46" s="108"/>
      <c r="D46" s="109"/>
    </row>
    <row r="47" spans="1:4" x14ac:dyDescent="0.25">
      <c r="A47" s="95"/>
      <c r="B47" s="95"/>
      <c r="C47" s="95"/>
      <c r="D47" s="95"/>
    </row>
    <row r="48" spans="1:4" x14ac:dyDescent="0.25">
      <c r="A48" s="83"/>
      <c r="B48" s="84"/>
      <c r="C48" s="84"/>
      <c r="D48" s="85"/>
    </row>
    <row r="49" spans="1:4" ht="15.5" x14ac:dyDescent="0.35">
      <c r="A49" s="86"/>
      <c r="B49" s="226" t="s">
        <v>34</v>
      </c>
      <c r="C49" s="227"/>
      <c r="D49" s="87"/>
    </row>
    <row r="50" spans="1:4" ht="61.25" customHeight="1" x14ac:dyDescent="0.35">
      <c r="A50" s="86"/>
      <c r="B50" s="228" t="s">
        <v>35</v>
      </c>
      <c r="C50" s="229"/>
      <c r="D50" s="87"/>
    </row>
    <row r="51" spans="1:4" ht="21.65" customHeight="1" x14ac:dyDescent="0.35">
      <c r="A51" s="86"/>
      <c r="B51" s="241" t="s">
        <v>13</v>
      </c>
      <c r="C51" s="242"/>
      <c r="D51" s="87"/>
    </row>
    <row r="52" spans="1:4" ht="30" customHeight="1" x14ac:dyDescent="0.35">
      <c r="A52" s="86"/>
      <c r="B52" s="228" t="s">
        <v>36</v>
      </c>
      <c r="C52" s="229"/>
      <c r="D52" s="87"/>
    </row>
    <row r="53" spans="1:4" ht="47.25" customHeight="1" x14ac:dyDescent="0.35">
      <c r="A53" s="86"/>
      <c r="B53" s="228" t="s">
        <v>37</v>
      </c>
      <c r="C53" s="229"/>
      <c r="D53" s="87"/>
    </row>
    <row r="54" spans="1:4" ht="30" customHeight="1" x14ac:dyDescent="0.35">
      <c r="A54" s="86"/>
      <c r="B54" s="228" t="s">
        <v>38</v>
      </c>
      <c r="C54" s="229"/>
      <c r="D54" s="87"/>
    </row>
    <row r="55" spans="1:4" ht="45" customHeight="1" x14ac:dyDescent="0.35">
      <c r="A55" s="86"/>
      <c r="B55" s="96" t="s">
        <v>19</v>
      </c>
      <c r="C55" s="97" t="s">
        <v>39</v>
      </c>
      <c r="D55" s="87"/>
    </row>
    <row r="56" spans="1:4" ht="45" customHeight="1" x14ac:dyDescent="0.35">
      <c r="A56" s="86"/>
      <c r="B56" s="96" t="s">
        <v>40</v>
      </c>
      <c r="C56" s="97" t="s">
        <v>41</v>
      </c>
      <c r="D56" s="87"/>
    </row>
    <row r="57" spans="1:4" ht="50" customHeight="1" x14ac:dyDescent="0.35">
      <c r="A57" s="86"/>
      <c r="B57" s="96" t="s">
        <v>42</v>
      </c>
      <c r="C57" s="97" t="s">
        <v>43</v>
      </c>
      <c r="D57" s="87"/>
    </row>
    <row r="58" spans="1:4" ht="47" customHeight="1" x14ac:dyDescent="0.35">
      <c r="A58" s="86"/>
      <c r="B58" s="96" t="s">
        <v>44</v>
      </c>
      <c r="C58" s="97" t="s">
        <v>45</v>
      </c>
      <c r="D58" s="87"/>
    </row>
    <row r="59" spans="1:4" ht="47.5" customHeight="1" x14ac:dyDescent="0.35">
      <c r="A59" s="86"/>
      <c r="B59" s="96" t="s">
        <v>46</v>
      </c>
      <c r="C59" s="97" t="s">
        <v>47</v>
      </c>
      <c r="D59" s="87"/>
    </row>
    <row r="60" spans="1:4" ht="47.5" customHeight="1" x14ac:dyDescent="0.35">
      <c r="A60" s="86"/>
      <c r="B60" s="96" t="s">
        <v>48</v>
      </c>
      <c r="C60" s="97" t="s">
        <v>49</v>
      </c>
      <c r="D60" s="87"/>
    </row>
    <row r="61" spans="1:4" ht="51.75" customHeight="1" x14ac:dyDescent="0.35">
      <c r="A61" s="86"/>
      <c r="B61" s="96" t="s">
        <v>50</v>
      </c>
      <c r="C61" s="97" t="s">
        <v>51</v>
      </c>
      <c r="D61" s="87"/>
    </row>
    <row r="62" spans="1:4" ht="46.5" x14ac:dyDescent="0.35">
      <c r="A62" s="86"/>
      <c r="B62" s="96" t="s">
        <v>52</v>
      </c>
      <c r="C62" s="97" t="s">
        <v>53</v>
      </c>
      <c r="D62" s="87"/>
    </row>
    <row r="63" spans="1:4" ht="49.5" customHeight="1" x14ac:dyDescent="0.35">
      <c r="A63" s="86"/>
      <c r="B63" s="96" t="s">
        <v>54</v>
      </c>
      <c r="C63" s="97" t="s">
        <v>55</v>
      </c>
      <c r="D63" s="87"/>
    </row>
    <row r="64" spans="1:4" ht="46.5" x14ac:dyDescent="0.35">
      <c r="A64" s="86"/>
      <c r="B64" s="96" t="s">
        <v>56</v>
      </c>
      <c r="C64" s="98" t="s">
        <v>57</v>
      </c>
      <c r="D64" s="87"/>
    </row>
    <row r="65" spans="1:4" ht="31" x14ac:dyDescent="0.35">
      <c r="A65" s="86"/>
      <c r="B65" s="96" t="s">
        <v>58</v>
      </c>
      <c r="C65" s="97" t="s">
        <v>59</v>
      </c>
      <c r="D65" s="87"/>
    </row>
    <row r="66" spans="1:4" ht="9" customHeight="1" x14ac:dyDescent="0.35">
      <c r="A66" s="86"/>
      <c r="B66" s="110"/>
      <c r="C66" s="110"/>
      <c r="D66" s="87"/>
    </row>
    <row r="67" spans="1:4" ht="15.5" x14ac:dyDescent="0.35">
      <c r="A67" s="86"/>
      <c r="B67" s="99" t="s">
        <v>33</v>
      </c>
      <c r="C67" s="111"/>
      <c r="D67" s="87"/>
    </row>
    <row r="68" spans="1:4" ht="6" customHeight="1" x14ac:dyDescent="0.25">
      <c r="A68" s="86"/>
      <c r="B68" s="112"/>
      <c r="C68" s="113"/>
      <c r="D68" s="87"/>
    </row>
    <row r="69" spans="1:4" x14ac:dyDescent="0.25">
      <c r="A69" s="103"/>
      <c r="B69" s="101"/>
      <c r="C69" s="102"/>
      <c r="D69" s="104"/>
    </row>
    <row r="70" spans="1:4" x14ac:dyDescent="0.25">
      <c r="A70" s="103"/>
      <c r="B70" s="101"/>
      <c r="C70" s="102"/>
      <c r="D70" s="104"/>
    </row>
    <row r="71" spans="1:4" x14ac:dyDescent="0.25">
      <c r="A71" s="103"/>
      <c r="B71" s="101"/>
      <c r="C71" s="102"/>
      <c r="D71" s="104"/>
    </row>
    <row r="72" spans="1:4" x14ac:dyDescent="0.25">
      <c r="A72" s="103"/>
      <c r="B72" s="101"/>
      <c r="C72" s="102"/>
      <c r="D72" s="104"/>
    </row>
    <row r="73" spans="1:4" x14ac:dyDescent="0.25">
      <c r="A73" s="103"/>
      <c r="B73" s="101"/>
      <c r="C73" s="102"/>
      <c r="D73" s="104"/>
    </row>
    <row r="74" spans="1:4" x14ac:dyDescent="0.25">
      <c r="A74" s="103"/>
      <c r="B74" s="101"/>
      <c r="C74" s="102"/>
      <c r="D74" s="104"/>
    </row>
    <row r="75" spans="1:4" x14ac:dyDescent="0.25">
      <c r="A75" s="103"/>
      <c r="B75" s="101"/>
      <c r="C75" s="102"/>
      <c r="D75" s="104"/>
    </row>
    <row r="76" spans="1:4" x14ac:dyDescent="0.25">
      <c r="A76" s="103"/>
      <c r="B76" s="101"/>
      <c r="C76" s="102"/>
      <c r="D76" s="104"/>
    </row>
    <row r="77" spans="1:4" x14ac:dyDescent="0.25">
      <c r="A77" s="103"/>
      <c r="B77" s="101"/>
      <c r="C77" s="102"/>
      <c r="D77" s="104"/>
    </row>
    <row r="78" spans="1:4" ht="3" customHeight="1" x14ac:dyDescent="0.25">
      <c r="A78" s="103"/>
      <c r="B78" s="101"/>
      <c r="C78" s="102"/>
      <c r="D78" s="104"/>
    </row>
    <row r="79" spans="1:4" hidden="1" x14ac:dyDescent="0.25">
      <c r="A79" s="103"/>
      <c r="B79" s="101"/>
      <c r="C79" s="102"/>
      <c r="D79" s="104"/>
    </row>
    <row r="80" spans="1:4" hidden="1" x14ac:dyDescent="0.25">
      <c r="A80" s="103"/>
      <c r="B80" s="101"/>
      <c r="C80" s="102"/>
      <c r="D80" s="104"/>
    </row>
    <row r="81" spans="1:4" hidden="1" x14ac:dyDescent="0.25">
      <c r="A81" s="103"/>
      <c r="B81" s="105"/>
      <c r="C81" s="106"/>
      <c r="D81" s="104"/>
    </row>
    <row r="82" spans="1:4" hidden="1" x14ac:dyDescent="0.25">
      <c r="A82" s="103"/>
      <c r="B82" s="114"/>
      <c r="C82" s="114"/>
      <c r="D82" s="104"/>
    </row>
    <row r="83" spans="1:4" ht="8.25" customHeight="1" x14ac:dyDescent="0.35">
      <c r="A83" s="103"/>
      <c r="B83" s="115"/>
      <c r="C83" s="115"/>
      <c r="D83" s="104"/>
    </row>
    <row r="84" spans="1:4" x14ac:dyDescent="0.25">
      <c r="A84" s="91"/>
      <c r="B84" s="91"/>
      <c r="C84" s="91"/>
      <c r="D84" s="91"/>
    </row>
    <row r="85" spans="1:4" x14ac:dyDescent="0.25">
      <c r="A85" s="86"/>
      <c r="B85" s="92"/>
      <c r="C85" s="92"/>
      <c r="D85" s="87"/>
    </row>
    <row r="86" spans="1:4" ht="15.5" x14ac:dyDescent="0.35">
      <c r="A86" s="86"/>
      <c r="B86" s="226" t="s">
        <v>60</v>
      </c>
      <c r="C86" s="227"/>
      <c r="D86" s="87"/>
    </row>
    <row r="87" spans="1:4" ht="36.65" customHeight="1" x14ac:dyDescent="0.35">
      <c r="A87" s="86"/>
      <c r="B87" s="232" t="s">
        <v>61</v>
      </c>
      <c r="C87" s="233"/>
      <c r="D87" s="87"/>
    </row>
    <row r="88" spans="1:4" ht="23.5" customHeight="1" x14ac:dyDescent="0.25">
      <c r="A88" s="86"/>
      <c r="B88" s="230" t="s">
        <v>62</v>
      </c>
      <c r="C88" s="231"/>
      <c r="D88" s="87"/>
    </row>
    <row r="89" spans="1:4" ht="31" x14ac:dyDescent="0.3">
      <c r="A89" s="86"/>
      <c r="B89" s="116" t="s">
        <v>63</v>
      </c>
      <c r="C89" s="117" t="s">
        <v>64</v>
      </c>
      <c r="D89" s="87"/>
    </row>
    <row r="90" spans="1:4" ht="48" customHeight="1" x14ac:dyDescent="0.35">
      <c r="A90" s="86"/>
      <c r="B90" s="96" t="s">
        <v>21</v>
      </c>
      <c r="C90" s="98" t="s">
        <v>65</v>
      </c>
      <c r="D90" s="87"/>
    </row>
    <row r="91" spans="1:4" ht="15.5" x14ac:dyDescent="0.35">
      <c r="A91" s="86"/>
      <c r="B91" s="96" t="s">
        <v>66</v>
      </c>
      <c r="C91" s="97" t="s">
        <v>67</v>
      </c>
      <c r="D91" s="87"/>
    </row>
    <row r="92" spans="1:4" ht="37.5" customHeight="1" x14ac:dyDescent="0.35">
      <c r="A92" s="86"/>
      <c r="B92" s="96" t="s">
        <v>68</v>
      </c>
      <c r="C92" s="97" t="s">
        <v>69</v>
      </c>
      <c r="D92" s="87"/>
    </row>
    <row r="93" spans="1:4" ht="66" customHeight="1" x14ac:dyDescent="0.35">
      <c r="A93" s="86"/>
      <c r="B93" s="96" t="s">
        <v>70</v>
      </c>
      <c r="C93" s="138" t="s">
        <v>71</v>
      </c>
      <c r="D93" s="87"/>
    </row>
    <row r="94" spans="1:4" ht="31" x14ac:dyDescent="0.35">
      <c r="A94" s="86"/>
      <c r="B94" s="96" t="s">
        <v>29</v>
      </c>
      <c r="C94" s="97" t="s">
        <v>72</v>
      </c>
      <c r="D94" s="87"/>
    </row>
    <row r="95" spans="1:4" ht="30.75" customHeight="1" x14ac:dyDescent="0.35">
      <c r="A95" s="86"/>
      <c r="B95" s="96" t="s">
        <v>31</v>
      </c>
      <c r="C95" s="118" t="s">
        <v>73</v>
      </c>
      <c r="D95" s="87"/>
    </row>
    <row r="96" spans="1:4" ht="15.5" x14ac:dyDescent="0.35">
      <c r="A96" s="86"/>
      <c r="B96" s="99"/>
      <c r="C96" s="111"/>
      <c r="D96" s="87"/>
    </row>
    <row r="97" spans="1:4" ht="15.5" x14ac:dyDescent="0.35">
      <c r="A97" s="86"/>
      <c r="B97" s="119"/>
      <c r="C97" s="120"/>
      <c r="D97" s="87"/>
    </row>
    <row r="98" spans="1:4" ht="15.5" x14ac:dyDescent="0.35">
      <c r="A98" s="86"/>
      <c r="B98" s="121"/>
      <c r="C98" s="122"/>
      <c r="D98" s="87"/>
    </row>
    <row r="99" spans="1:4" ht="15.5" x14ac:dyDescent="0.35">
      <c r="A99" s="86"/>
      <c r="B99" s="121"/>
      <c r="C99" s="122"/>
      <c r="D99" s="87"/>
    </row>
    <row r="100" spans="1:4" ht="15.75" customHeight="1" x14ac:dyDescent="0.35">
      <c r="A100" s="86"/>
      <c r="B100" s="121"/>
      <c r="C100" s="122"/>
      <c r="D100" s="87"/>
    </row>
    <row r="101" spans="1:4" ht="15.5" x14ac:dyDescent="0.35">
      <c r="A101" s="86"/>
      <c r="B101" s="121"/>
      <c r="C101" s="122"/>
      <c r="D101" s="87"/>
    </row>
    <row r="102" spans="1:4" ht="15.5" x14ac:dyDescent="0.35">
      <c r="A102" s="86"/>
      <c r="B102" s="121"/>
      <c r="C102" s="122"/>
      <c r="D102" s="87"/>
    </row>
    <row r="103" spans="1:4" ht="15.5" x14ac:dyDescent="0.35">
      <c r="A103" s="86"/>
      <c r="B103" s="121"/>
      <c r="C103" s="122"/>
      <c r="D103" s="87"/>
    </row>
    <row r="104" spans="1:4" ht="15.5" x14ac:dyDescent="0.35">
      <c r="A104" s="86"/>
      <c r="B104" s="121"/>
      <c r="C104" s="122"/>
      <c r="D104" s="87"/>
    </row>
    <row r="105" spans="1:4" ht="15.5" x14ac:dyDescent="0.35">
      <c r="A105" s="86"/>
      <c r="B105" s="121"/>
      <c r="C105" s="122"/>
      <c r="D105" s="87"/>
    </row>
    <row r="106" spans="1:4" ht="15.5" x14ac:dyDescent="0.35">
      <c r="A106" s="86"/>
      <c r="B106" s="99" t="s">
        <v>33</v>
      </c>
      <c r="C106" s="111"/>
      <c r="D106" s="87"/>
    </row>
    <row r="107" spans="1:4" ht="15.5" x14ac:dyDescent="0.35">
      <c r="A107" s="86"/>
      <c r="B107" s="121"/>
      <c r="C107" s="122"/>
      <c r="D107" s="87"/>
    </row>
    <row r="108" spans="1:4" ht="15.5" x14ac:dyDescent="0.35">
      <c r="A108" s="86"/>
      <c r="B108" s="121"/>
      <c r="C108" s="122"/>
      <c r="D108" s="87"/>
    </row>
    <row r="109" spans="1:4" ht="15.5" x14ac:dyDescent="0.35">
      <c r="A109" s="103"/>
      <c r="B109" s="121"/>
      <c r="C109" s="122"/>
      <c r="D109" s="104"/>
    </row>
    <row r="110" spans="1:4" ht="15.5" x14ac:dyDescent="0.35">
      <c r="A110" s="103"/>
      <c r="B110" s="121"/>
      <c r="C110" s="122"/>
      <c r="D110" s="104"/>
    </row>
    <row r="111" spans="1:4" ht="15.5" x14ac:dyDescent="0.35">
      <c r="A111" s="103"/>
      <c r="B111" s="121"/>
      <c r="C111" s="122"/>
      <c r="D111" s="104"/>
    </row>
    <row r="112" spans="1:4" ht="15.5" x14ac:dyDescent="0.35">
      <c r="A112" s="103"/>
      <c r="B112" s="121"/>
      <c r="C112" s="122"/>
      <c r="D112" s="104"/>
    </row>
    <row r="113" spans="1:4" ht="15.5" x14ac:dyDescent="0.35">
      <c r="A113" s="103"/>
      <c r="B113" s="121"/>
      <c r="C113" s="122"/>
      <c r="D113" s="104"/>
    </row>
    <row r="114" spans="1:4" ht="15.5" x14ac:dyDescent="0.35">
      <c r="A114" s="103"/>
      <c r="B114" s="121"/>
      <c r="C114" s="122"/>
      <c r="D114" s="104"/>
    </row>
    <row r="115" spans="1:4" ht="15.5" x14ac:dyDescent="0.35">
      <c r="A115" s="103"/>
      <c r="B115" s="121"/>
      <c r="C115" s="122"/>
      <c r="D115" s="104"/>
    </row>
    <row r="116" spans="1:4" ht="15.5" x14ac:dyDescent="0.35">
      <c r="A116" s="103"/>
      <c r="B116" s="121"/>
      <c r="C116" s="122"/>
      <c r="D116" s="104"/>
    </row>
    <row r="117" spans="1:4" ht="15.5" x14ac:dyDescent="0.35">
      <c r="A117" s="103"/>
      <c r="B117" s="121"/>
      <c r="C117" s="122"/>
      <c r="D117" s="104"/>
    </row>
    <row r="118" spans="1:4" ht="15.5" x14ac:dyDescent="0.35">
      <c r="A118" s="103"/>
      <c r="B118" s="121"/>
      <c r="C118" s="122"/>
      <c r="D118" s="104"/>
    </row>
    <row r="119" spans="1:4" x14ac:dyDescent="0.25">
      <c r="A119" s="107"/>
      <c r="B119" s="123"/>
      <c r="C119" s="123"/>
      <c r="D119" s="109"/>
    </row>
    <row r="120" spans="1:4" x14ac:dyDescent="0.25">
      <c r="A120" s="95"/>
      <c r="B120" s="95"/>
      <c r="C120" s="95"/>
      <c r="D120" s="95"/>
    </row>
    <row r="121" spans="1:4" hidden="1" x14ac:dyDescent="0.25">
      <c r="A121" s="91"/>
      <c r="B121" s="91"/>
      <c r="C121" s="91"/>
      <c r="D121" s="91"/>
    </row>
    <row r="122" spans="1:4" ht="15.5" x14ac:dyDescent="0.35">
      <c r="A122" s="124"/>
      <c r="B122" s="125"/>
      <c r="C122" s="125"/>
      <c r="D122" s="126"/>
    </row>
    <row r="123" spans="1:4" ht="29.5" customHeight="1" x14ac:dyDescent="0.25">
      <c r="A123" s="103"/>
      <c r="B123" s="230" t="s">
        <v>74</v>
      </c>
      <c r="C123" s="231"/>
      <c r="D123" s="104"/>
    </row>
    <row r="124" spans="1:4" ht="31" x14ac:dyDescent="0.35">
      <c r="A124" s="86"/>
      <c r="B124" s="96" t="s">
        <v>75</v>
      </c>
      <c r="C124" s="118" t="s">
        <v>76</v>
      </c>
      <c r="D124" s="87"/>
    </row>
    <row r="125" spans="1:4" ht="46.5" x14ac:dyDescent="0.35">
      <c r="A125" s="86"/>
      <c r="B125" s="96" t="s">
        <v>21</v>
      </c>
      <c r="C125" s="98" t="s">
        <v>77</v>
      </c>
      <c r="D125" s="87"/>
    </row>
    <row r="126" spans="1:4" ht="15.5" x14ac:dyDescent="0.35">
      <c r="A126" s="86"/>
      <c r="B126" s="96" t="s">
        <v>78</v>
      </c>
      <c r="C126" s="97" t="s">
        <v>79</v>
      </c>
      <c r="D126" s="87"/>
    </row>
    <row r="127" spans="1:4" ht="46.5" x14ac:dyDescent="0.35">
      <c r="A127" s="86"/>
      <c r="B127" s="96" t="s">
        <v>80</v>
      </c>
      <c r="C127" s="138" t="s">
        <v>81</v>
      </c>
      <c r="D127" s="87"/>
    </row>
    <row r="128" spans="1:4" ht="32" customHeight="1" x14ac:dyDescent="0.35">
      <c r="A128" s="86"/>
      <c r="B128" s="96" t="s">
        <v>82</v>
      </c>
      <c r="C128" s="97" t="s">
        <v>83</v>
      </c>
      <c r="D128" s="87"/>
    </row>
    <row r="129" spans="1:4" ht="15.5" x14ac:dyDescent="0.35">
      <c r="A129" s="86"/>
      <c r="B129" s="96" t="s">
        <v>84</v>
      </c>
      <c r="C129" s="98" t="s">
        <v>85</v>
      </c>
      <c r="D129" s="87"/>
    </row>
    <row r="130" spans="1:4" ht="26.5" customHeight="1" x14ac:dyDescent="0.35">
      <c r="A130" s="86"/>
      <c r="B130" s="96" t="s">
        <v>86</v>
      </c>
      <c r="C130" s="97" t="s">
        <v>87</v>
      </c>
      <c r="D130" s="87"/>
    </row>
    <row r="131" spans="1:4" ht="31" x14ac:dyDescent="0.35">
      <c r="A131" s="86"/>
      <c r="B131" s="96" t="s">
        <v>88</v>
      </c>
      <c r="C131" s="97" t="s">
        <v>89</v>
      </c>
      <c r="D131" s="87"/>
    </row>
    <row r="132" spans="1:4" ht="31" x14ac:dyDescent="0.35">
      <c r="A132" s="86"/>
      <c r="B132" s="96" t="s">
        <v>90</v>
      </c>
      <c r="C132" s="118" t="s">
        <v>73</v>
      </c>
      <c r="D132" s="87"/>
    </row>
    <row r="133" spans="1:4" ht="15.5" x14ac:dyDescent="0.35">
      <c r="A133" s="86"/>
      <c r="B133" s="99" t="s">
        <v>33</v>
      </c>
      <c r="C133" s="111"/>
      <c r="D133" s="87"/>
    </row>
    <row r="134" spans="1:4" x14ac:dyDescent="0.25">
      <c r="A134" s="86"/>
      <c r="B134" s="112"/>
      <c r="C134" s="113"/>
      <c r="D134" s="87"/>
    </row>
    <row r="135" spans="1:4" x14ac:dyDescent="0.25">
      <c r="A135" s="103"/>
      <c r="B135" s="101"/>
      <c r="C135" s="102"/>
      <c r="D135" s="104"/>
    </row>
    <row r="136" spans="1:4" x14ac:dyDescent="0.25">
      <c r="A136" s="103"/>
      <c r="B136" s="101"/>
      <c r="C136" s="102"/>
      <c r="D136" s="104"/>
    </row>
    <row r="137" spans="1:4" x14ac:dyDescent="0.25">
      <c r="A137" s="103"/>
      <c r="B137" s="101"/>
      <c r="C137" s="102"/>
      <c r="D137" s="104"/>
    </row>
    <row r="138" spans="1:4" x14ac:dyDescent="0.25">
      <c r="A138" s="103"/>
      <c r="B138" s="101"/>
      <c r="C138" s="102"/>
      <c r="D138" s="104"/>
    </row>
    <row r="139" spans="1:4" x14ac:dyDescent="0.25">
      <c r="A139" s="103"/>
      <c r="B139" s="101"/>
      <c r="C139" s="102"/>
      <c r="D139" s="104"/>
    </row>
    <row r="140" spans="1:4" x14ac:dyDescent="0.25">
      <c r="A140" s="103"/>
      <c r="B140" s="101"/>
      <c r="C140" s="102"/>
      <c r="D140" s="104"/>
    </row>
    <row r="141" spans="1:4" x14ac:dyDescent="0.25">
      <c r="A141" s="103"/>
      <c r="B141" s="101"/>
      <c r="C141" s="102"/>
      <c r="D141" s="104"/>
    </row>
    <row r="142" spans="1:4" x14ac:dyDescent="0.25">
      <c r="A142" s="103"/>
      <c r="B142" s="101"/>
      <c r="C142" s="102"/>
      <c r="D142" s="104"/>
    </row>
    <row r="143" spans="1:4" x14ac:dyDescent="0.25">
      <c r="A143" s="103"/>
      <c r="B143" s="101"/>
      <c r="C143" s="102"/>
      <c r="D143" s="104"/>
    </row>
    <row r="144" spans="1:4" x14ac:dyDescent="0.25">
      <c r="A144" s="103"/>
      <c r="B144" s="105"/>
      <c r="C144" s="106"/>
      <c r="D144" s="104"/>
    </row>
    <row r="145" spans="1:4" x14ac:dyDescent="0.25">
      <c r="A145" s="103"/>
      <c r="B145" s="127"/>
      <c r="C145" s="127"/>
      <c r="D145" s="104"/>
    </row>
    <row r="146" spans="1:4" hidden="1" x14ac:dyDescent="0.25">
      <c r="A146" s="91"/>
      <c r="B146" s="91"/>
      <c r="C146" s="91"/>
      <c r="D146" s="91"/>
    </row>
    <row r="147" spans="1:4" x14ac:dyDescent="0.25">
      <c r="A147" s="86"/>
      <c r="B147" s="92"/>
      <c r="C147" s="92"/>
      <c r="D147" s="87"/>
    </row>
    <row r="148" spans="1:4" ht="15.5" x14ac:dyDescent="0.35">
      <c r="A148" s="86"/>
      <c r="B148" s="226" t="s">
        <v>91</v>
      </c>
      <c r="C148" s="227"/>
      <c r="D148" s="87"/>
    </row>
    <row r="149" spans="1:4" ht="15.5" x14ac:dyDescent="0.35">
      <c r="A149" s="86"/>
      <c r="B149" s="232" t="s">
        <v>92</v>
      </c>
      <c r="C149" s="233"/>
      <c r="D149" s="87"/>
    </row>
    <row r="150" spans="1:4" ht="28.5" customHeight="1" x14ac:dyDescent="0.25">
      <c r="A150" s="86"/>
      <c r="B150" s="230" t="s">
        <v>13</v>
      </c>
      <c r="C150" s="231"/>
      <c r="D150" s="87"/>
    </row>
    <row r="151" spans="1:4" ht="15.5" x14ac:dyDescent="0.35">
      <c r="A151" s="86"/>
      <c r="B151" s="96" t="s">
        <v>93</v>
      </c>
      <c r="C151" s="97" t="s">
        <v>94</v>
      </c>
      <c r="D151" s="87"/>
    </row>
    <row r="152" spans="1:4" ht="63.65" customHeight="1" x14ac:dyDescent="0.35">
      <c r="A152" s="86"/>
      <c r="B152" s="96" t="s">
        <v>95</v>
      </c>
      <c r="C152" s="128" t="s">
        <v>96</v>
      </c>
      <c r="D152" s="87"/>
    </row>
    <row r="153" spans="1:4" ht="46.5" x14ac:dyDescent="0.35">
      <c r="A153" s="86"/>
      <c r="B153" s="96" t="s">
        <v>97</v>
      </c>
      <c r="C153" s="98" t="s">
        <v>98</v>
      </c>
      <c r="D153" s="87"/>
    </row>
    <row r="154" spans="1:4" ht="15.5" x14ac:dyDescent="0.35">
      <c r="A154" s="86"/>
      <c r="B154" s="96" t="s">
        <v>99</v>
      </c>
      <c r="C154" s="97" t="s">
        <v>100</v>
      </c>
      <c r="D154" s="87"/>
    </row>
    <row r="155" spans="1:4" ht="15.5" x14ac:dyDescent="0.35">
      <c r="A155" s="86"/>
      <c r="B155" s="96" t="s">
        <v>101</v>
      </c>
      <c r="C155" s="97" t="s">
        <v>102</v>
      </c>
      <c r="D155" s="87"/>
    </row>
    <row r="156" spans="1:4" ht="31" x14ac:dyDescent="0.35">
      <c r="A156" s="86"/>
      <c r="B156" s="96" t="s">
        <v>103</v>
      </c>
      <c r="C156" s="97" t="s">
        <v>104</v>
      </c>
      <c r="D156" s="87"/>
    </row>
    <row r="157" spans="1:4" ht="31" x14ac:dyDescent="0.35">
      <c r="A157" s="86"/>
      <c r="B157" s="96" t="s">
        <v>105</v>
      </c>
      <c r="C157" s="97" t="s">
        <v>89</v>
      </c>
      <c r="D157" s="87"/>
    </row>
    <row r="158" spans="1:4" ht="31" x14ac:dyDescent="0.35">
      <c r="A158" s="86"/>
      <c r="B158" s="96" t="s">
        <v>106</v>
      </c>
      <c r="C158" s="97" t="s">
        <v>107</v>
      </c>
      <c r="D158" s="87"/>
    </row>
    <row r="159" spans="1:4" ht="15.5" x14ac:dyDescent="0.35">
      <c r="A159" s="86"/>
      <c r="B159" s="99" t="s">
        <v>33</v>
      </c>
      <c r="C159" s="111"/>
      <c r="D159" s="87"/>
    </row>
    <row r="160" spans="1:4" ht="15.5" x14ac:dyDescent="0.35">
      <c r="A160" s="86"/>
      <c r="B160" s="119"/>
      <c r="C160" s="120"/>
      <c r="D160" s="87"/>
    </row>
    <row r="161" spans="1:4" ht="12.75" customHeight="1" x14ac:dyDescent="0.35">
      <c r="A161" s="103"/>
      <c r="B161" s="121"/>
      <c r="C161" s="122"/>
      <c r="D161" s="104"/>
    </row>
    <row r="162" spans="1:4" ht="15.5" x14ac:dyDescent="0.35">
      <c r="A162" s="103"/>
      <c r="B162" s="121"/>
      <c r="C162" s="122"/>
      <c r="D162" s="104"/>
    </row>
    <row r="163" spans="1:4" ht="15.5" x14ac:dyDescent="0.35">
      <c r="A163" s="103"/>
      <c r="B163" s="121"/>
      <c r="C163" s="122"/>
      <c r="D163" s="104"/>
    </row>
    <row r="164" spans="1:4" ht="15.5" x14ac:dyDescent="0.35">
      <c r="A164" s="103"/>
      <c r="B164" s="121"/>
      <c r="C164" s="122"/>
      <c r="D164" s="104"/>
    </row>
    <row r="165" spans="1:4" ht="15.5" x14ac:dyDescent="0.35">
      <c r="A165" s="103"/>
      <c r="B165" s="121"/>
      <c r="C165" s="122"/>
      <c r="D165" s="104"/>
    </row>
    <row r="166" spans="1:4" ht="15.5" x14ac:dyDescent="0.35">
      <c r="A166" s="103"/>
      <c r="B166" s="121"/>
      <c r="C166" s="122"/>
      <c r="D166" s="104"/>
    </row>
    <row r="167" spans="1:4" ht="15.5" x14ac:dyDescent="0.35">
      <c r="A167" s="103"/>
      <c r="B167" s="121"/>
      <c r="C167" s="122"/>
      <c r="D167" s="104"/>
    </row>
    <row r="168" spans="1:4" ht="15.5" x14ac:dyDescent="0.35">
      <c r="A168" s="103"/>
      <c r="B168" s="121"/>
      <c r="C168" s="122"/>
      <c r="D168" s="104"/>
    </row>
    <row r="169" spans="1:4" ht="15.5" x14ac:dyDescent="0.35">
      <c r="A169" s="103"/>
      <c r="B169" s="121"/>
      <c r="C169" s="122"/>
      <c r="D169" s="104"/>
    </row>
    <row r="170" spans="1:4" ht="15.5" x14ac:dyDescent="0.35">
      <c r="A170" s="103"/>
      <c r="B170" s="129"/>
      <c r="C170" s="130"/>
      <c r="D170" s="104"/>
    </row>
    <row r="171" spans="1:4" ht="11.25" customHeight="1" x14ac:dyDescent="0.35">
      <c r="A171" s="103"/>
      <c r="B171" s="131"/>
      <c r="C171" s="131"/>
      <c r="D171" s="104"/>
    </row>
    <row r="172" spans="1:4" x14ac:dyDescent="0.25">
      <c r="A172" s="95"/>
      <c r="B172" s="95"/>
      <c r="C172" s="95"/>
      <c r="D172" s="95"/>
    </row>
    <row r="173" spans="1:4" hidden="1" x14ac:dyDescent="0.25">
      <c r="A173" s="91"/>
      <c r="B173" s="91"/>
      <c r="C173" s="91"/>
      <c r="D173" s="91"/>
    </row>
    <row r="174" spans="1:4" x14ac:dyDescent="0.25">
      <c r="A174" s="86"/>
      <c r="B174" s="92"/>
      <c r="C174" s="92"/>
      <c r="D174" s="87"/>
    </row>
    <row r="175" spans="1:4" ht="15.5" x14ac:dyDescent="0.35">
      <c r="A175" s="86"/>
      <c r="B175" s="226" t="s">
        <v>108</v>
      </c>
      <c r="C175" s="227"/>
      <c r="D175" s="87"/>
    </row>
    <row r="176" spans="1:4" ht="48.65" customHeight="1" x14ac:dyDescent="0.35">
      <c r="A176" s="86"/>
      <c r="B176" s="228" t="s">
        <v>109</v>
      </c>
      <c r="C176" s="229"/>
      <c r="D176" s="87"/>
    </row>
    <row r="177" spans="1:4" ht="22.25" customHeight="1" x14ac:dyDescent="0.25">
      <c r="A177" s="86"/>
      <c r="B177" s="230" t="s">
        <v>13</v>
      </c>
      <c r="C177" s="231"/>
      <c r="D177" s="87"/>
    </row>
    <row r="178" spans="1:4" ht="31" x14ac:dyDescent="0.35">
      <c r="A178" s="86"/>
      <c r="B178" s="96" t="s">
        <v>110</v>
      </c>
      <c r="C178" s="97" t="s">
        <v>111</v>
      </c>
      <c r="D178" s="87"/>
    </row>
    <row r="179" spans="1:4" ht="46.5" x14ac:dyDescent="0.35">
      <c r="A179" s="86"/>
      <c r="B179" s="96" t="s">
        <v>21</v>
      </c>
      <c r="C179" s="98" t="s">
        <v>112</v>
      </c>
      <c r="D179" s="87"/>
    </row>
    <row r="180" spans="1:4" ht="30" customHeight="1" x14ac:dyDescent="0.35">
      <c r="A180" s="86"/>
      <c r="B180" s="96" t="s">
        <v>113</v>
      </c>
      <c r="C180" s="97" t="s">
        <v>114</v>
      </c>
      <c r="D180" s="87"/>
    </row>
    <row r="181" spans="1:4" ht="15.5" x14ac:dyDescent="0.35">
      <c r="A181" s="86"/>
      <c r="B181" s="96" t="s">
        <v>115</v>
      </c>
      <c r="C181" s="97" t="s">
        <v>116</v>
      </c>
      <c r="D181" s="87"/>
    </row>
    <row r="182" spans="1:4" ht="31" x14ac:dyDescent="0.35">
      <c r="A182" s="86"/>
      <c r="B182" s="96" t="s">
        <v>117</v>
      </c>
      <c r="C182" s="97" t="s">
        <v>89</v>
      </c>
      <c r="D182" s="87"/>
    </row>
    <row r="183" spans="1:4" ht="31" x14ac:dyDescent="0.35">
      <c r="A183" s="86"/>
      <c r="B183" s="96" t="s">
        <v>118</v>
      </c>
      <c r="C183" s="97" t="s">
        <v>119</v>
      </c>
      <c r="D183" s="87"/>
    </row>
    <row r="184" spans="1:4" ht="15.5" x14ac:dyDescent="0.35">
      <c r="A184" s="86"/>
      <c r="B184" s="119"/>
      <c r="C184" s="120"/>
      <c r="D184" s="87"/>
    </row>
    <row r="185" spans="1:4" ht="15.5" hidden="1" x14ac:dyDescent="0.35">
      <c r="A185" s="103"/>
      <c r="B185" s="121"/>
      <c r="C185" s="122"/>
      <c r="D185" s="104"/>
    </row>
    <row r="186" spans="1:4" x14ac:dyDescent="0.25">
      <c r="A186" s="107"/>
      <c r="B186" s="123"/>
      <c r="C186" s="123"/>
      <c r="D186" s="109"/>
    </row>
    <row r="187" spans="1:4" x14ac:dyDescent="0.25">
      <c r="A187" s="95"/>
      <c r="B187" s="95"/>
      <c r="C187" s="95"/>
      <c r="D187" s="95"/>
    </row>
    <row r="188" spans="1:4" hidden="1" x14ac:dyDescent="0.25">
      <c r="A188" s="91"/>
      <c r="B188" s="91"/>
      <c r="C188" s="91"/>
      <c r="D188" s="91"/>
    </row>
    <row r="189" spans="1:4" x14ac:dyDescent="0.25">
      <c r="A189" s="83"/>
      <c r="B189" s="84"/>
      <c r="C189" s="84"/>
      <c r="D189" s="85"/>
    </row>
    <row r="190" spans="1:4" ht="15.5" x14ac:dyDescent="0.35">
      <c r="A190" s="86"/>
      <c r="B190" s="226" t="s">
        <v>120</v>
      </c>
      <c r="C190" s="227"/>
      <c r="D190" s="87"/>
    </row>
    <row r="191" spans="1:4" ht="77.5" customHeight="1" x14ac:dyDescent="0.35">
      <c r="A191" s="86"/>
      <c r="B191" s="228" t="s">
        <v>121</v>
      </c>
      <c r="C191" s="229"/>
      <c r="D191" s="87"/>
    </row>
    <row r="192" spans="1:4" ht="26" customHeight="1" x14ac:dyDescent="0.35">
      <c r="A192" s="86"/>
      <c r="B192" s="226" t="s">
        <v>13</v>
      </c>
      <c r="C192" s="227"/>
      <c r="D192" s="87"/>
    </row>
    <row r="193" spans="1:4" ht="15.5" x14ac:dyDescent="0.35">
      <c r="A193" s="86"/>
      <c r="B193" s="96" t="s">
        <v>110</v>
      </c>
      <c r="C193" s="97" t="s">
        <v>122</v>
      </c>
      <c r="D193" s="87"/>
    </row>
    <row r="194" spans="1:4" ht="46.5" x14ac:dyDescent="0.35">
      <c r="A194" s="86"/>
      <c r="B194" s="96" t="s">
        <v>21</v>
      </c>
      <c r="C194" s="98" t="s">
        <v>123</v>
      </c>
      <c r="D194" s="87"/>
    </row>
    <row r="195" spans="1:4" ht="15.5" x14ac:dyDescent="0.35">
      <c r="A195" s="86"/>
      <c r="B195" s="96" t="s">
        <v>124</v>
      </c>
      <c r="C195" s="97" t="s">
        <v>116</v>
      </c>
      <c r="D195" s="87"/>
    </row>
    <row r="196" spans="1:4" ht="31" x14ac:dyDescent="0.35">
      <c r="A196" s="86"/>
      <c r="B196" s="96" t="s">
        <v>125</v>
      </c>
      <c r="C196" s="97" t="s">
        <v>89</v>
      </c>
      <c r="D196" s="87"/>
    </row>
    <row r="197" spans="1:4" ht="31" x14ac:dyDescent="0.35">
      <c r="A197" s="86"/>
      <c r="B197" s="96" t="s">
        <v>126</v>
      </c>
      <c r="C197" s="97" t="s">
        <v>127</v>
      </c>
      <c r="D197" s="87"/>
    </row>
    <row r="198" spans="1:4" ht="15.5" x14ac:dyDescent="0.35">
      <c r="A198" s="86"/>
      <c r="B198" s="99"/>
      <c r="C198" s="111"/>
      <c r="D198" s="87"/>
    </row>
    <row r="199" spans="1:4" x14ac:dyDescent="0.25">
      <c r="A199" s="95"/>
      <c r="B199" s="95"/>
      <c r="C199" s="95"/>
      <c r="D199" s="95"/>
    </row>
    <row r="200" spans="1:4" hidden="1" x14ac:dyDescent="0.25">
      <c r="A200" s="91"/>
      <c r="B200" s="91"/>
      <c r="C200" s="91"/>
      <c r="D200" s="91"/>
    </row>
    <row r="201" spans="1:4" x14ac:dyDescent="0.25">
      <c r="A201" s="86"/>
      <c r="B201" s="92"/>
      <c r="C201" s="92"/>
      <c r="D201" s="87"/>
    </row>
    <row r="202" spans="1:4" ht="15.5" x14ac:dyDescent="0.35">
      <c r="A202" s="86"/>
      <c r="B202" s="226" t="s">
        <v>128</v>
      </c>
      <c r="C202" s="227"/>
      <c r="D202" s="87"/>
    </row>
    <row r="203" spans="1:4" ht="45.75" customHeight="1" x14ac:dyDescent="0.35">
      <c r="A203" s="86"/>
      <c r="B203" s="228" t="s">
        <v>129</v>
      </c>
      <c r="C203" s="229"/>
      <c r="D203" s="87"/>
    </row>
    <row r="204" spans="1:4" ht="20.5" customHeight="1" x14ac:dyDescent="0.25">
      <c r="A204" s="86"/>
      <c r="B204" s="230" t="s">
        <v>13</v>
      </c>
      <c r="C204" s="231"/>
      <c r="D204" s="87"/>
    </row>
    <row r="205" spans="1:4" ht="15.5" x14ac:dyDescent="0.35">
      <c r="A205" s="86"/>
      <c r="B205" s="96" t="s">
        <v>130</v>
      </c>
      <c r="C205" s="97" t="s">
        <v>131</v>
      </c>
      <c r="D205" s="87"/>
    </row>
    <row r="206" spans="1:4" ht="46.5" x14ac:dyDescent="0.35">
      <c r="A206" s="86"/>
      <c r="B206" s="96" t="s">
        <v>21</v>
      </c>
      <c r="C206" s="98" t="s">
        <v>112</v>
      </c>
      <c r="D206" s="87"/>
    </row>
    <row r="207" spans="1:4" ht="15.5" x14ac:dyDescent="0.35">
      <c r="A207" s="86"/>
      <c r="B207" s="96" t="s">
        <v>124</v>
      </c>
      <c r="C207" s="97" t="s">
        <v>132</v>
      </c>
      <c r="D207" s="87"/>
    </row>
    <row r="208" spans="1:4" ht="31" x14ac:dyDescent="0.35">
      <c r="A208" s="86"/>
      <c r="B208" s="96" t="s">
        <v>125</v>
      </c>
      <c r="C208" s="97" t="s">
        <v>133</v>
      </c>
      <c r="D208" s="87"/>
    </row>
    <row r="209" spans="1:4" ht="31" x14ac:dyDescent="0.35">
      <c r="A209" s="86"/>
      <c r="B209" s="96" t="s">
        <v>126</v>
      </c>
      <c r="C209" s="97" t="s">
        <v>134</v>
      </c>
      <c r="D209" s="87"/>
    </row>
    <row r="210" spans="1:4" ht="15.5" x14ac:dyDescent="0.35">
      <c r="A210" s="86"/>
      <c r="B210" s="99" t="s">
        <v>33</v>
      </c>
      <c r="C210" s="111"/>
      <c r="D210" s="87"/>
    </row>
    <row r="211" spans="1:4" x14ac:dyDescent="0.25">
      <c r="A211" s="86"/>
      <c r="B211" s="112"/>
      <c r="C211" s="113"/>
      <c r="D211" s="87"/>
    </row>
    <row r="212" spans="1:4" x14ac:dyDescent="0.25">
      <c r="A212" s="103"/>
      <c r="B212" s="101"/>
      <c r="C212" s="102"/>
      <c r="D212" s="104"/>
    </row>
    <row r="213" spans="1:4" x14ac:dyDescent="0.25">
      <c r="A213" s="103"/>
      <c r="B213" s="101"/>
      <c r="C213" s="102"/>
      <c r="D213" s="104"/>
    </row>
    <row r="214" spans="1:4" x14ac:dyDescent="0.25">
      <c r="A214" s="103"/>
      <c r="B214" s="101"/>
      <c r="C214" s="102"/>
      <c r="D214" s="104"/>
    </row>
    <row r="215" spans="1:4" x14ac:dyDescent="0.25">
      <c r="A215" s="103"/>
      <c r="B215" s="101"/>
      <c r="C215" s="102"/>
      <c r="D215" s="104"/>
    </row>
    <row r="216" spans="1:4" x14ac:dyDescent="0.25">
      <c r="A216" s="103"/>
      <c r="B216" s="101"/>
      <c r="C216" s="102"/>
      <c r="D216" s="104"/>
    </row>
    <row r="217" spans="1:4" x14ac:dyDescent="0.25">
      <c r="A217" s="103"/>
      <c r="B217" s="101"/>
      <c r="C217" s="102"/>
      <c r="D217" s="104"/>
    </row>
    <row r="218" spans="1:4" x14ac:dyDescent="0.25">
      <c r="A218" s="103"/>
      <c r="B218" s="101"/>
      <c r="C218" s="102"/>
      <c r="D218" s="104"/>
    </row>
    <row r="219" spans="1:4" x14ac:dyDescent="0.25">
      <c r="A219" s="103"/>
      <c r="B219" s="101"/>
      <c r="C219" s="102"/>
      <c r="D219" s="104"/>
    </row>
    <row r="220" spans="1:4" x14ac:dyDescent="0.25">
      <c r="A220" s="103"/>
      <c r="B220" s="101"/>
      <c r="C220" s="102"/>
      <c r="D220" s="104"/>
    </row>
    <row r="221" spans="1:4" x14ac:dyDescent="0.25">
      <c r="A221" s="103"/>
      <c r="B221" s="105"/>
      <c r="C221" s="106"/>
      <c r="D221" s="104"/>
    </row>
    <row r="222" spans="1:4" x14ac:dyDescent="0.25">
      <c r="A222" s="103"/>
      <c r="B222" s="127"/>
      <c r="C222" s="127"/>
      <c r="D222" s="104"/>
    </row>
    <row r="223" spans="1:4" x14ac:dyDescent="0.25">
      <c r="A223" s="95"/>
      <c r="B223" s="95"/>
      <c r="C223" s="95"/>
      <c r="D223" s="95"/>
    </row>
    <row r="224" spans="1:4" hidden="1" x14ac:dyDescent="0.25">
      <c r="A224" s="91"/>
      <c r="B224" s="91"/>
      <c r="C224" s="91"/>
      <c r="D224" s="91"/>
    </row>
    <row r="225" spans="1:4" x14ac:dyDescent="0.25">
      <c r="A225" s="87"/>
      <c r="B225" s="92"/>
      <c r="C225" s="92"/>
      <c r="D225" s="87"/>
    </row>
    <row r="226" spans="1:4" ht="15.5" x14ac:dyDescent="0.35">
      <c r="A226" s="87"/>
      <c r="B226" s="226" t="s">
        <v>135</v>
      </c>
      <c r="C226" s="227"/>
      <c r="D226" s="87"/>
    </row>
    <row r="227" spans="1:4" ht="93" customHeight="1" x14ac:dyDescent="0.35">
      <c r="A227" s="87"/>
      <c r="B227" s="228" t="s">
        <v>136</v>
      </c>
      <c r="C227" s="229"/>
      <c r="D227" s="87"/>
    </row>
    <row r="228" spans="1:4" ht="17.5" customHeight="1" x14ac:dyDescent="0.25">
      <c r="A228" s="87"/>
      <c r="B228" s="230" t="s">
        <v>13</v>
      </c>
      <c r="C228" s="231"/>
      <c r="D228" s="87"/>
    </row>
    <row r="229" spans="1:4" ht="15.5" x14ac:dyDescent="0.35">
      <c r="A229" s="87"/>
      <c r="B229" s="96" t="s">
        <v>130</v>
      </c>
      <c r="C229" s="97" t="s">
        <v>131</v>
      </c>
      <c r="D229" s="87"/>
    </row>
    <row r="230" spans="1:4" ht="46.5" x14ac:dyDescent="0.35">
      <c r="A230" s="87"/>
      <c r="B230" s="96" t="s">
        <v>21</v>
      </c>
      <c r="C230" s="98" t="s">
        <v>137</v>
      </c>
      <c r="D230" s="87"/>
    </row>
    <row r="231" spans="1:4" ht="15.5" x14ac:dyDescent="0.35">
      <c r="A231" s="87"/>
      <c r="B231" s="96" t="s">
        <v>124</v>
      </c>
      <c r="C231" s="97" t="s">
        <v>138</v>
      </c>
      <c r="D231" s="87"/>
    </row>
    <row r="232" spans="1:4" ht="31" x14ac:dyDescent="0.35">
      <c r="A232" s="87"/>
      <c r="B232" s="96" t="s">
        <v>125</v>
      </c>
      <c r="C232" s="97" t="s">
        <v>139</v>
      </c>
      <c r="D232" s="87"/>
    </row>
    <row r="233" spans="1:4" ht="31" x14ac:dyDescent="0.35">
      <c r="A233" s="87"/>
      <c r="B233" s="96" t="s">
        <v>126</v>
      </c>
      <c r="C233" s="97" t="s">
        <v>140</v>
      </c>
      <c r="D233" s="87"/>
    </row>
    <row r="234" spans="1:4" x14ac:dyDescent="0.25">
      <c r="A234" s="87"/>
      <c r="B234" s="92"/>
      <c r="C234" s="92"/>
      <c r="D234" s="87"/>
    </row>
    <row r="235" spans="1:4" x14ac:dyDescent="0.25">
      <c r="A235" s="132"/>
      <c r="B235" s="133"/>
      <c r="C235" s="133"/>
      <c r="D235" s="132"/>
    </row>
    <row r="236" spans="1:4" x14ac:dyDescent="0.25">
      <c r="A236" s="83"/>
      <c r="B236" s="92"/>
      <c r="C236" s="92"/>
      <c r="D236" s="85"/>
    </row>
    <row r="237" spans="1:4" ht="15.5" x14ac:dyDescent="0.35">
      <c r="A237" s="86"/>
      <c r="B237" s="226" t="s">
        <v>141</v>
      </c>
      <c r="C237" s="227"/>
      <c r="D237" s="87"/>
    </row>
    <row r="238" spans="1:4" ht="15.5" x14ac:dyDescent="0.35">
      <c r="A238" s="86"/>
      <c r="B238" s="228" t="s">
        <v>142</v>
      </c>
      <c r="C238" s="229"/>
      <c r="D238" s="87"/>
    </row>
    <row r="239" spans="1:4" ht="15.5" x14ac:dyDescent="0.35">
      <c r="A239" s="86"/>
      <c r="B239" s="93" t="s">
        <v>13</v>
      </c>
      <c r="C239" s="94"/>
      <c r="D239" s="87"/>
    </row>
    <row r="240" spans="1:4" ht="15.5" x14ac:dyDescent="0.35">
      <c r="A240" s="86"/>
      <c r="B240" s="228" t="s">
        <v>143</v>
      </c>
      <c r="C240" s="229"/>
      <c r="D240" s="87"/>
    </row>
    <row r="241" spans="1:4" x14ac:dyDescent="0.25">
      <c r="A241" s="88"/>
      <c r="B241" s="89"/>
      <c r="C241" s="89"/>
      <c r="D241" s="90"/>
    </row>
    <row r="242" spans="1:4" x14ac:dyDescent="0.25">
      <c r="C242" s="36" t="s">
        <v>144</v>
      </c>
    </row>
  </sheetData>
  <sheetProtection algorithmName="SHA-512" hashValue="FKhGXt6sPYGUjPdAV+NtoWc+Fo2ChvY1FcNOG3RA0eaLpb9S3uYN+1BksgDVyNfRr2LCPrNXoZKwOrHHO8ws+w==" saltValue="COqzy7X6k5osRcXIcVn63A==" spinCount="100000" sheet="1" objects="1" scenarios="1" selectLockedCells="1"/>
  <mergeCells count="42">
    <mergeCell ref="B190:C190"/>
    <mergeCell ref="B191:C191"/>
    <mergeCell ref="B192:C192"/>
    <mergeCell ref="B18:C18"/>
    <mergeCell ref="B19:C19"/>
    <mergeCell ref="B49:C49"/>
    <mergeCell ref="B50:C50"/>
    <mergeCell ref="B24:C24"/>
    <mergeCell ref="B25:C25"/>
    <mergeCell ref="B26:C26"/>
    <mergeCell ref="B51:C51"/>
    <mergeCell ref="B52:C52"/>
    <mergeCell ref="B53:C53"/>
    <mergeCell ref="B54:C54"/>
    <mergeCell ref="B86:C86"/>
    <mergeCell ref="B87:C87"/>
    <mergeCell ref="B7:C7"/>
    <mergeCell ref="B14:C14"/>
    <mergeCell ref="B15:C15"/>
    <mergeCell ref="B17:C17"/>
    <mergeCell ref="A1:D1"/>
    <mergeCell ref="B3:C3"/>
    <mergeCell ref="B4:C4"/>
    <mergeCell ref="B5:C5"/>
    <mergeCell ref="B6:C6"/>
    <mergeCell ref="B88:C88"/>
    <mergeCell ref="B123:C123"/>
    <mergeCell ref="B176:C176"/>
    <mergeCell ref="B177:C177"/>
    <mergeCell ref="B148:C148"/>
    <mergeCell ref="B149:C149"/>
    <mergeCell ref="B150:C150"/>
    <mergeCell ref="B175:C175"/>
    <mergeCell ref="B237:C237"/>
    <mergeCell ref="B238:C238"/>
    <mergeCell ref="B240:C240"/>
    <mergeCell ref="B202:C202"/>
    <mergeCell ref="B203:C203"/>
    <mergeCell ref="B204:C204"/>
    <mergeCell ref="B226:C226"/>
    <mergeCell ref="B227:C227"/>
    <mergeCell ref="B228:C228"/>
  </mergeCells>
  <hyperlinks>
    <hyperlink ref="B9" r:id="rId1" display="https://fmx.cpa.state.tx.us/fmx/pubs/spaproc/appendices/appa/appa_6.php" xr:uid="{00000000-0004-0000-0000-000000000000}"/>
    <hyperlink ref="B8" r:id="rId2" display="http://www.statutes.legis.state.tx.us/Docs/HR/htm/HR.51.htm" xr:uid="{00000000-0004-0000-0000-000001000000}"/>
    <hyperlink ref="B10" r:id="rId3" xr:uid="{00000000-0004-0000-0000-000002000000}"/>
    <hyperlink ref="C93" r:id="rId4" display="Enter the expenses for mileage, airfare, meals, lodging, registration, and other. &quot;Other&quot; cost must be defined in the justification. Reference the Texas Comptroller of Public Account's website to obtain current Texas reimbursement rates.   " xr:uid="{00000000-0004-0000-0000-000003000000}"/>
    <hyperlink ref="C127" r:id="rId5" display="Enter the rate at which you will reimburse mileage. HHSC will reimburse up to the current State of Texas reimbursement rate.   Reference the Texas Comptroller of Public Account's website to obtain current Texas reimbursement rates. " xr:uid="{00000000-0004-0000-0000-000004000000}"/>
    <hyperlink ref="C8" r:id="rId6" xr:uid="{00000000-0004-0000-0000-000005000000}"/>
    <hyperlink ref="C9" r:id="rId7" xr:uid="{00000000-0004-0000-0000-000006000000}"/>
  </hyperlinks>
  <printOptions horizontalCentered="1" verticalCentered="1"/>
  <pageMargins left="0.25" right="0.25" top="0.75" bottom="0.75" header="0.3" footer="0.3"/>
  <pageSetup fitToHeight="0" orientation="landscape" r:id="rId8"/>
  <headerFooter>
    <oddHeader>&amp;C&amp;"Arial,Bold"&amp;12Family Violence Program
&amp;R&amp;"Arial,Bold"&amp;12Fiscal Year 2027
Shelter and Nonresidential Services</oddHeader>
  </headerFooter>
  <rowBreaks count="8" manualBreakCount="8">
    <brk id="20" max="16383" man="1"/>
    <brk id="46" max="16383" man="1"/>
    <brk id="83" max="16383" man="1"/>
    <brk id="119" max="16383" man="1"/>
    <brk id="171" max="16383" man="1"/>
    <brk id="186" max="16383" man="1"/>
    <brk id="198" max="16383" man="1"/>
    <brk id="222" max="16383" man="1"/>
  </rowBreaks>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F32"/>
  <sheetViews>
    <sheetView showGridLines="0" view="pageLayout" zoomScaleNormal="100" workbookViewId="0">
      <selection activeCell="C12" sqref="C12"/>
    </sheetView>
  </sheetViews>
  <sheetFormatPr defaultColWidth="9.1796875" defaultRowHeight="13" x14ac:dyDescent="0.3"/>
  <cols>
    <col min="1" max="1" width="3.1796875" style="31" customWidth="1"/>
    <col min="2" max="2" width="32.453125" style="8" customWidth="1"/>
    <col min="3" max="3" width="54.81640625" style="8" customWidth="1"/>
    <col min="4" max="4" width="13.81640625" style="2" customWidth="1"/>
    <col min="5" max="5" width="9.81640625" style="35" customWidth="1"/>
    <col min="6" max="6" width="13.54296875" style="8" customWidth="1"/>
    <col min="7" max="16384" width="9.1796875" style="8"/>
  </cols>
  <sheetData>
    <row r="1" spans="1:6" s="178" customFormat="1" ht="13.5" thickBot="1" x14ac:dyDescent="0.35">
      <c r="A1" s="351" t="s">
        <v>135</v>
      </c>
      <c r="B1" s="352"/>
      <c r="C1" s="352"/>
      <c r="D1" s="352"/>
      <c r="E1" s="352"/>
      <c r="F1" s="353"/>
    </row>
    <row r="2" spans="1:6" s="178" customFormat="1" ht="13.5" customHeight="1" thickBot="1" x14ac:dyDescent="0.35">
      <c r="A2" s="354" t="s">
        <v>157</v>
      </c>
      <c r="B2" s="355"/>
      <c r="C2" s="356">
        <f>'Summary Page'!C4</f>
        <v>0</v>
      </c>
      <c r="D2" s="357"/>
      <c r="E2" s="357"/>
      <c r="F2" s="358"/>
    </row>
    <row r="3" spans="1:6" s="178" customFormat="1" ht="23" customHeight="1" thickBot="1" x14ac:dyDescent="0.35">
      <c r="A3" s="213"/>
      <c r="B3" s="359" t="s">
        <v>225</v>
      </c>
      <c r="C3" s="359"/>
      <c r="D3" s="225"/>
      <c r="E3" s="362"/>
      <c r="F3" s="363"/>
    </row>
    <row r="4" spans="1:6" s="178" customFormat="1" x14ac:dyDescent="0.3">
      <c r="A4" s="214"/>
      <c r="B4" s="215" t="s">
        <v>158</v>
      </c>
      <c r="C4" s="215" t="s">
        <v>159</v>
      </c>
      <c r="D4" s="215" t="s">
        <v>160</v>
      </c>
      <c r="E4" s="215" t="s">
        <v>161</v>
      </c>
      <c r="F4" s="216" t="s">
        <v>162</v>
      </c>
    </row>
    <row r="5" spans="1:6" s="220" customFormat="1" ht="42.5" x14ac:dyDescent="0.3">
      <c r="A5" s="217"/>
      <c r="B5" s="218" t="s">
        <v>220</v>
      </c>
      <c r="C5" s="218" t="s">
        <v>166</v>
      </c>
      <c r="D5" s="218" t="s">
        <v>214</v>
      </c>
      <c r="E5" s="218" t="s">
        <v>195</v>
      </c>
      <c r="F5" s="219" t="s">
        <v>224</v>
      </c>
    </row>
    <row r="6" spans="1:6" x14ac:dyDescent="0.3">
      <c r="A6" s="221">
        <v>1</v>
      </c>
      <c r="B6" s="26"/>
      <c r="C6" s="26"/>
      <c r="D6" s="47">
        <v>0</v>
      </c>
      <c r="E6" s="48">
        <v>0</v>
      </c>
      <c r="F6" s="52">
        <f>SUM(D6*E6)</f>
        <v>0</v>
      </c>
    </row>
    <row r="7" spans="1:6" x14ac:dyDescent="0.3">
      <c r="A7" s="221">
        <v>2</v>
      </c>
      <c r="B7" s="26"/>
      <c r="C7" s="26"/>
      <c r="D7" s="47">
        <v>0</v>
      </c>
      <c r="E7" s="48">
        <v>0</v>
      </c>
      <c r="F7" s="52">
        <f t="shared" ref="F7:F30" si="0">SUM(D7*E7)</f>
        <v>0</v>
      </c>
    </row>
    <row r="8" spans="1:6" x14ac:dyDescent="0.3">
      <c r="A8" s="221">
        <v>3</v>
      </c>
      <c r="B8" s="26"/>
      <c r="C8" s="26"/>
      <c r="D8" s="47">
        <v>0</v>
      </c>
      <c r="E8" s="48">
        <v>0</v>
      </c>
      <c r="F8" s="52">
        <f t="shared" si="0"/>
        <v>0</v>
      </c>
    </row>
    <row r="9" spans="1:6" x14ac:dyDescent="0.3">
      <c r="A9" s="221">
        <v>4</v>
      </c>
      <c r="B9" s="26"/>
      <c r="C9" s="26"/>
      <c r="D9" s="47">
        <v>0</v>
      </c>
      <c r="E9" s="48">
        <v>0</v>
      </c>
      <c r="F9" s="52">
        <f t="shared" si="0"/>
        <v>0</v>
      </c>
    </row>
    <row r="10" spans="1:6" x14ac:dyDescent="0.3">
      <c r="A10" s="221">
        <v>5</v>
      </c>
      <c r="B10" s="26"/>
      <c r="C10" s="26"/>
      <c r="D10" s="47">
        <v>0</v>
      </c>
      <c r="E10" s="48">
        <v>0</v>
      </c>
      <c r="F10" s="52">
        <f t="shared" si="0"/>
        <v>0</v>
      </c>
    </row>
    <row r="11" spans="1:6" x14ac:dyDescent="0.3">
      <c r="A11" s="221">
        <v>6</v>
      </c>
      <c r="B11" s="26"/>
      <c r="C11" s="26"/>
      <c r="D11" s="47">
        <v>0</v>
      </c>
      <c r="E11" s="48">
        <v>0</v>
      </c>
      <c r="F11" s="52">
        <f t="shared" si="0"/>
        <v>0</v>
      </c>
    </row>
    <row r="12" spans="1:6" x14ac:dyDescent="0.3">
      <c r="A12" s="221">
        <v>7</v>
      </c>
      <c r="B12" s="26"/>
      <c r="C12" s="26"/>
      <c r="D12" s="47">
        <v>0</v>
      </c>
      <c r="E12" s="48">
        <v>0</v>
      </c>
      <c r="F12" s="52">
        <f t="shared" si="0"/>
        <v>0</v>
      </c>
    </row>
    <row r="13" spans="1:6" x14ac:dyDescent="0.3">
      <c r="A13" s="221">
        <v>8</v>
      </c>
      <c r="B13" s="26"/>
      <c r="C13" s="26"/>
      <c r="D13" s="47">
        <v>0</v>
      </c>
      <c r="E13" s="48">
        <v>0</v>
      </c>
      <c r="F13" s="52">
        <f t="shared" si="0"/>
        <v>0</v>
      </c>
    </row>
    <row r="14" spans="1:6" x14ac:dyDescent="0.3">
      <c r="A14" s="221">
        <v>9</v>
      </c>
      <c r="B14" s="26"/>
      <c r="C14" s="26"/>
      <c r="D14" s="47">
        <v>0</v>
      </c>
      <c r="E14" s="48">
        <v>0</v>
      </c>
      <c r="F14" s="52">
        <f t="shared" si="0"/>
        <v>0</v>
      </c>
    </row>
    <row r="15" spans="1:6" x14ac:dyDescent="0.3">
      <c r="A15" s="221">
        <v>10</v>
      </c>
      <c r="B15" s="26"/>
      <c r="C15" s="26"/>
      <c r="D15" s="47">
        <v>0</v>
      </c>
      <c r="E15" s="48">
        <v>0</v>
      </c>
      <c r="F15" s="52">
        <f t="shared" si="0"/>
        <v>0</v>
      </c>
    </row>
    <row r="16" spans="1:6" x14ac:dyDescent="0.3">
      <c r="A16" s="221">
        <v>11</v>
      </c>
      <c r="B16" s="26"/>
      <c r="C16" s="26"/>
      <c r="D16" s="47">
        <v>0</v>
      </c>
      <c r="E16" s="48">
        <v>0</v>
      </c>
      <c r="F16" s="52">
        <f t="shared" si="0"/>
        <v>0</v>
      </c>
    </row>
    <row r="17" spans="1:6" x14ac:dyDescent="0.3">
      <c r="A17" s="221">
        <v>12</v>
      </c>
      <c r="B17" s="26"/>
      <c r="C17" s="26"/>
      <c r="D17" s="47">
        <v>0</v>
      </c>
      <c r="E17" s="48">
        <v>0</v>
      </c>
      <c r="F17" s="52">
        <f t="shared" si="0"/>
        <v>0</v>
      </c>
    </row>
    <row r="18" spans="1:6" x14ac:dyDescent="0.3">
      <c r="A18" s="221">
        <v>13</v>
      </c>
      <c r="B18" s="26"/>
      <c r="C18" s="26"/>
      <c r="D18" s="47">
        <v>0</v>
      </c>
      <c r="E18" s="48">
        <v>0</v>
      </c>
      <c r="F18" s="52">
        <f t="shared" si="0"/>
        <v>0</v>
      </c>
    </row>
    <row r="19" spans="1:6" x14ac:dyDescent="0.3">
      <c r="A19" s="221">
        <v>14</v>
      </c>
      <c r="B19" s="26"/>
      <c r="C19" s="26"/>
      <c r="D19" s="47">
        <v>0</v>
      </c>
      <c r="E19" s="48">
        <v>0</v>
      </c>
      <c r="F19" s="52">
        <f t="shared" si="0"/>
        <v>0</v>
      </c>
    </row>
    <row r="20" spans="1:6" x14ac:dyDescent="0.3">
      <c r="A20" s="221">
        <v>15</v>
      </c>
      <c r="B20" s="26"/>
      <c r="C20" s="26"/>
      <c r="D20" s="47">
        <v>0</v>
      </c>
      <c r="E20" s="48">
        <v>0</v>
      </c>
      <c r="F20" s="52">
        <f t="shared" si="0"/>
        <v>0</v>
      </c>
    </row>
    <row r="21" spans="1:6" x14ac:dyDescent="0.3">
      <c r="A21" s="221">
        <v>16</v>
      </c>
      <c r="B21" s="26"/>
      <c r="C21" s="26"/>
      <c r="D21" s="47">
        <v>0</v>
      </c>
      <c r="E21" s="48">
        <v>0</v>
      </c>
      <c r="F21" s="52">
        <f t="shared" si="0"/>
        <v>0</v>
      </c>
    </row>
    <row r="22" spans="1:6" x14ac:dyDescent="0.3">
      <c r="A22" s="221">
        <v>17</v>
      </c>
      <c r="B22" s="26"/>
      <c r="C22" s="26"/>
      <c r="D22" s="47">
        <v>0</v>
      </c>
      <c r="E22" s="48">
        <v>0</v>
      </c>
      <c r="F22" s="52">
        <f t="shared" si="0"/>
        <v>0</v>
      </c>
    </row>
    <row r="23" spans="1:6" x14ac:dyDescent="0.3">
      <c r="A23" s="221">
        <v>18</v>
      </c>
      <c r="B23" s="26"/>
      <c r="C23" s="26"/>
      <c r="D23" s="47">
        <v>0</v>
      </c>
      <c r="E23" s="48">
        <v>0</v>
      </c>
      <c r="F23" s="52">
        <f t="shared" si="0"/>
        <v>0</v>
      </c>
    </row>
    <row r="24" spans="1:6" x14ac:dyDescent="0.3">
      <c r="A24" s="221">
        <v>19</v>
      </c>
      <c r="B24" s="26"/>
      <c r="C24" s="26"/>
      <c r="D24" s="47">
        <v>0</v>
      </c>
      <c r="E24" s="48">
        <v>0</v>
      </c>
      <c r="F24" s="52">
        <f t="shared" si="0"/>
        <v>0</v>
      </c>
    </row>
    <row r="25" spans="1:6" x14ac:dyDescent="0.3">
      <c r="A25" s="221">
        <v>20</v>
      </c>
      <c r="B25" s="26"/>
      <c r="C25" s="26"/>
      <c r="D25" s="47">
        <v>0</v>
      </c>
      <c r="E25" s="48">
        <v>0</v>
      </c>
      <c r="F25" s="52">
        <f t="shared" si="0"/>
        <v>0</v>
      </c>
    </row>
    <row r="26" spans="1:6" x14ac:dyDescent="0.3">
      <c r="A26" s="221">
        <v>21</v>
      </c>
      <c r="B26" s="49"/>
      <c r="C26" s="49"/>
      <c r="D26" s="47">
        <v>0</v>
      </c>
      <c r="E26" s="48">
        <v>0</v>
      </c>
      <c r="F26" s="52">
        <f t="shared" si="0"/>
        <v>0</v>
      </c>
    </row>
    <row r="27" spans="1:6" x14ac:dyDescent="0.3">
      <c r="A27" s="221">
        <v>22</v>
      </c>
      <c r="B27" s="49"/>
      <c r="C27" s="49"/>
      <c r="D27" s="47">
        <v>0</v>
      </c>
      <c r="E27" s="48">
        <v>0</v>
      </c>
      <c r="F27" s="52">
        <f t="shared" si="0"/>
        <v>0</v>
      </c>
    </row>
    <row r="28" spans="1:6" x14ac:dyDescent="0.3">
      <c r="A28" s="221">
        <v>23</v>
      </c>
      <c r="B28" s="49"/>
      <c r="C28" s="49"/>
      <c r="D28" s="47">
        <v>0</v>
      </c>
      <c r="E28" s="48">
        <v>0</v>
      </c>
      <c r="F28" s="52">
        <f t="shared" si="0"/>
        <v>0</v>
      </c>
    </row>
    <row r="29" spans="1:6" x14ac:dyDescent="0.3">
      <c r="A29" s="221">
        <v>24</v>
      </c>
      <c r="B29" s="49"/>
      <c r="C29" s="49"/>
      <c r="D29" s="47">
        <v>0</v>
      </c>
      <c r="E29" s="48">
        <v>0</v>
      </c>
      <c r="F29" s="52">
        <f t="shared" si="0"/>
        <v>0</v>
      </c>
    </row>
    <row r="30" spans="1:6" ht="13.5" thickBot="1" x14ac:dyDescent="0.35">
      <c r="A30" s="221">
        <v>25</v>
      </c>
      <c r="B30" s="49"/>
      <c r="C30" s="49"/>
      <c r="D30" s="73">
        <v>0</v>
      </c>
      <c r="E30" s="48">
        <v>0</v>
      </c>
      <c r="F30" s="74">
        <f t="shared" si="0"/>
        <v>0</v>
      </c>
    </row>
    <row r="31" spans="1:6" ht="16" customHeight="1" thickBot="1" x14ac:dyDescent="0.35">
      <c r="A31" s="360" t="s">
        <v>156</v>
      </c>
      <c r="B31" s="361"/>
      <c r="C31" s="361"/>
      <c r="D31" s="75">
        <f>SUM(D6:D30)</f>
        <v>0</v>
      </c>
      <c r="E31" s="156"/>
      <c r="F31" s="76">
        <f>SUM(F6:F30)</f>
        <v>0</v>
      </c>
    </row>
    <row r="32" spans="1:6" x14ac:dyDescent="0.3">
      <c r="D32" s="14"/>
      <c r="E32" s="33"/>
    </row>
  </sheetData>
  <sheetProtection algorithmName="SHA-512" hashValue="D5OjMEuEdRkqlac2v9Om+wiciLBt6O4U4wcQSkGTdn3o4S9n5kn/MixP5aSwURHoS15uw6zezXV8D9RLO0PsQA==" saltValue="HMe+DRf99SatsX+5oSPIVA==" spinCount="100000" sheet="1" objects="1" scenarios="1"/>
  <mergeCells count="6">
    <mergeCell ref="A1:F1"/>
    <mergeCell ref="A2:B2"/>
    <mergeCell ref="C2:F2"/>
    <mergeCell ref="B3:C3"/>
    <mergeCell ref="A31:C31"/>
    <mergeCell ref="E3:F3"/>
  </mergeCells>
  <dataValidations disablePrompts="1" count="1">
    <dataValidation showInputMessage="1" showErrorMessage="1" sqref="D3" xr:uid="{00000000-0002-0000-0900-000000000000}"/>
  </dataValidations>
  <printOptions horizontalCentered="1" verticalCentered="1" gridLinesSet="0"/>
  <pageMargins left="0.34166666666666667" right="0.25" top="0.75" bottom="0.75" header="0.3" footer="0.3"/>
  <pageSetup fitToHeight="0" orientation="landscape" r:id="rId1"/>
  <headerFooter differentOddEven="1">
    <oddHeader>&amp;CFamily Violence Program Budget&amp;RFY27</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fitToPage="1"/>
  </sheetPr>
  <dimension ref="A1:D28"/>
  <sheetViews>
    <sheetView showGridLines="0" view="pageLayout" workbookViewId="0">
      <selection activeCell="D5" sqref="D5"/>
    </sheetView>
  </sheetViews>
  <sheetFormatPr defaultColWidth="9.1796875" defaultRowHeight="12.5" x14ac:dyDescent="0.25"/>
  <cols>
    <col min="1" max="1" width="3.1796875" style="150" customWidth="1"/>
    <col min="2" max="2" width="20.1796875" style="150" customWidth="1"/>
    <col min="3" max="3" width="6" style="150" bestFit="1" customWidth="1"/>
    <col min="4" max="4" width="103.453125" style="150" customWidth="1"/>
    <col min="5" max="16384" width="9.1796875" style="150"/>
  </cols>
  <sheetData>
    <row r="1" spans="1:4" s="161" customFormat="1" ht="13" x14ac:dyDescent="0.3">
      <c r="A1" s="268" t="s">
        <v>141</v>
      </c>
      <c r="B1" s="268"/>
      <c r="C1" s="268"/>
      <c r="D1" s="268"/>
    </row>
    <row r="2" spans="1:4" s="161" customFormat="1" ht="13.5" customHeight="1" x14ac:dyDescent="0.3">
      <c r="A2" s="330" t="s">
        <v>157</v>
      </c>
      <c r="B2" s="330"/>
      <c r="C2" s="330"/>
      <c r="D2" s="148">
        <f>'Summary Page'!C4</f>
        <v>0</v>
      </c>
    </row>
    <row r="3" spans="1:4" customFormat="1" x14ac:dyDescent="0.25">
      <c r="A3" s="173"/>
      <c r="B3" s="222" t="s">
        <v>149</v>
      </c>
      <c r="C3" s="222" t="s">
        <v>226</v>
      </c>
      <c r="D3" s="222" t="s">
        <v>166</v>
      </c>
    </row>
    <row r="4" spans="1:4" x14ac:dyDescent="0.25">
      <c r="A4" s="223">
        <v>1</v>
      </c>
      <c r="B4" s="157"/>
      <c r="C4" s="158"/>
      <c r="D4" s="11"/>
    </row>
    <row r="5" spans="1:4" x14ac:dyDescent="0.25">
      <c r="A5" s="223">
        <v>2</v>
      </c>
      <c r="B5" s="157" t="s">
        <v>227</v>
      </c>
      <c r="C5" s="158"/>
      <c r="D5" s="11"/>
    </row>
    <row r="6" spans="1:4" x14ac:dyDescent="0.25">
      <c r="A6" s="223">
        <v>3</v>
      </c>
      <c r="B6" s="157" t="s">
        <v>227</v>
      </c>
      <c r="C6" s="159"/>
      <c r="D6" s="160"/>
    </row>
    <row r="7" spans="1:4" x14ac:dyDescent="0.25">
      <c r="A7" s="223">
        <v>4</v>
      </c>
      <c r="B7" s="157" t="s">
        <v>227</v>
      </c>
      <c r="C7" s="159"/>
      <c r="D7" s="11"/>
    </row>
    <row r="8" spans="1:4" x14ac:dyDescent="0.25">
      <c r="A8" s="223">
        <v>5</v>
      </c>
      <c r="B8" s="157" t="s">
        <v>227</v>
      </c>
      <c r="C8" s="159"/>
      <c r="D8" s="160"/>
    </row>
    <row r="9" spans="1:4" x14ac:dyDescent="0.25">
      <c r="A9" s="223">
        <v>6</v>
      </c>
      <c r="B9" s="157" t="s">
        <v>227</v>
      </c>
      <c r="C9" s="159"/>
      <c r="D9" s="160"/>
    </row>
    <row r="10" spans="1:4" x14ac:dyDescent="0.25">
      <c r="A10" s="223">
        <v>7</v>
      </c>
      <c r="B10" s="157" t="s">
        <v>227</v>
      </c>
      <c r="C10" s="159"/>
      <c r="D10" s="160"/>
    </row>
    <row r="11" spans="1:4" x14ac:dyDescent="0.25">
      <c r="A11" s="223">
        <v>8</v>
      </c>
      <c r="B11" s="157" t="s">
        <v>227</v>
      </c>
      <c r="C11" s="159"/>
      <c r="D11" s="160"/>
    </row>
    <row r="12" spans="1:4" x14ac:dyDescent="0.25">
      <c r="A12" s="223">
        <v>9</v>
      </c>
      <c r="B12" s="157" t="s">
        <v>227</v>
      </c>
      <c r="C12" s="159"/>
      <c r="D12" s="160"/>
    </row>
    <row r="13" spans="1:4" x14ac:dyDescent="0.25">
      <c r="A13" s="223">
        <v>10</v>
      </c>
      <c r="B13" s="157" t="s">
        <v>227</v>
      </c>
      <c r="C13" s="159"/>
      <c r="D13" s="160"/>
    </row>
    <row r="14" spans="1:4" x14ac:dyDescent="0.25">
      <c r="A14" s="223">
        <v>11</v>
      </c>
      <c r="B14" s="157" t="s">
        <v>227</v>
      </c>
      <c r="C14" s="159"/>
      <c r="D14" s="160"/>
    </row>
    <row r="15" spans="1:4" x14ac:dyDescent="0.25">
      <c r="A15" s="223">
        <v>12</v>
      </c>
      <c r="B15" s="157" t="s">
        <v>227</v>
      </c>
      <c r="C15" s="159"/>
      <c r="D15" s="160"/>
    </row>
    <row r="16" spans="1:4" x14ac:dyDescent="0.25">
      <c r="A16" s="223">
        <v>13</v>
      </c>
      <c r="B16" s="157" t="s">
        <v>227</v>
      </c>
      <c r="C16" s="159"/>
      <c r="D16" s="160"/>
    </row>
    <row r="17" spans="1:4" x14ac:dyDescent="0.25">
      <c r="A17" s="223">
        <v>14</v>
      </c>
      <c r="B17" s="157" t="s">
        <v>227</v>
      </c>
      <c r="C17" s="159"/>
      <c r="D17" s="160"/>
    </row>
    <row r="18" spans="1:4" x14ac:dyDescent="0.25">
      <c r="A18" s="223">
        <v>15</v>
      </c>
      <c r="B18" s="157" t="s">
        <v>227</v>
      </c>
      <c r="C18" s="159"/>
      <c r="D18" s="160"/>
    </row>
    <row r="19" spans="1:4" x14ac:dyDescent="0.25">
      <c r="A19" s="223">
        <v>16</v>
      </c>
      <c r="B19" s="157" t="s">
        <v>227</v>
      </c>
      <c r="C19" s="159"/>
      <c r="D19" s="160"/>
    </row>
    <row r="20" spans="1:4" x14ac:dyDescent="0.25">
      <c r="A20" s="223">
        <v>17</v>
      </c>
      <c r="B20" s="157" t="s">
        <v>227</v>
      </c>
      <c r="C20" s="159"/>
      <c r="D20" s="160"/>
    </row>
    <row r="21" spans="1:4" x14ac:dyDescent="0.25">
      <c r="A21" s="223">
        <v>18</v>
      </c>
      <c r="B21" s="157" t="s">
        <v>227</v>
      </c>
      <c r="C21" s="159"/>
      <c r="D21" s="160"/>
    </row>
    <row r="22" spans="1:4" x14ac:dyDescent="0.25">
      <c r="A22" s="223">
        <v>19</v>
      </c>
      <c r="B22" s="157" t="s">
        <v>227</v>
      </c>
      <c r="C22" s="159"/>
      <c r="D22" s="160"/>
    </row>
    <row r="23" spans="1:4" x14ac:dyDescent="0.25">
      <c r="A23" s="223">
        <v>20</v>
      </c>
      <c r="B23" s="157" t="s">
        <v>227</v>
      </c>
      <c r="C23" s="159"/>
      <c r="D23" s="160"/>
    </row>
    <row r="24" spans="1:4" x14ac:dyDescent="0.25">
      <c r="A24" s="223">
        <v>21</v>
      </c>
      <c r="B24" s="157" t="s">
        <v>227</v>
      </c>
      <c r="C24" s="159"/>
      <c r="D24" s="160"/>
    </row>
    <row r="25" spans="1:4" x14ac:dyDescent="0.25">
      <c r="A25" s="223">
        <v>22</v>
      </c>
      <c r="B25" s="157" t="s">
        <v>227</v>
      </c>
      <c r="C25" s="159"/>
      <c r="D25" s="160"/>
    </row>
    <row r="26" spans="1:4" x14ac:dyDescent="0.25">
      <c r="A26" s="223">
        <v>23</v>
      </c>
      <c r="B26" s="157" t="s">
        <v>227</v>
      </c>
      <c r="C26" s="159"/>
      <c r="D26" s="160"/>
    </row>
    <row r="27" spans="1:4" x14ac:dyDescent="0.25">
      <c r="A27" s="223">
        <v>24</v>
      </c>
      <c r="B27" s="157" t="s">
        <v>227</v>
      </c>
      <c r="C27" s="159"/>
      <c r="D27" s="160"/>
    </row>
    <row r="28" spans="1:4" x14ac:dyDescent="0.25">
      <c r="A28" s="223">
        <v>25</v>
      </c>
      <c r="B28" s="157" t="s">
        <v>227</v>
      </c>
      <c r="C28" s="159"/>
      <c r="D28" s="160"/>
    </row>
  </sheetData>
  <sheetProtection algorithmName="SHA-512" hashValue="nIpkCWRvLc/K6oUlUbcIqsVEUEZ9sEWurENQZzlw2kf9LFZRlDWstRyPFYVfS9KGLRW5Vo/jKvjEAOZOAO8/yw==" saltValue="eFfNsu02e6qE4BJmyUlLkA==" spinCount="100000" sheet="1" objects="1" scenarios="1"/>
  <mergeCells count="2">
    <mergeCell ref="A1:D1"/>
    <mergeCell ref="A2:C2"/>
  </mergeCells>
  <phoneticPr fontId="21" type="noConversion"/>
  <printOptions horizontalCentered="1" verticalCentered="1"/>
  <pageMargins left="0.25" right="0.25" top="0.75" bottom="0.75" header="0.3" footer="0.3"/>
  <pageSetup fitToHeight="0" orientation="landscape" r:id="rId1"/>
  <headerFooter>
    <oddHeader>&amp;CFamily Violence Program Budget&amp;RFY27</oddHeader>
  </headerFooter>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21"/>
  <sheetViews>
    <sheetView workbookViewId="0">
      <selection activeCell="A12" sqref="A12"/>
    </sheetView>
  </sheetViews>
  <sheetFormatPr defaultColWidth="8.81640625" defaultRowHeight="12.5" x14ac:dyDescent="0.25"/>
  <sheetData>
    <row r="1" spans="1:1" x14ac:dyDescent="0.25">
      <c r="A1" s="19" t="s">
        <v>227</v>
      </c>
    </row>
    <row r="2" spans="1:1" x14ac:dyDescent="0.25">
      <c r="A2" t="s">
        <v>17</v>
      </c>
    </row>
    <row r="3" spans="1:1" x14ac:dyDescent="0.25">
      <c r="A3" t="s">
        <v>228</v>
      </c>
    </row>
    <row r="4" spans="1:1" x14ac:dyDescent="0.25">
      <c r="A4" s="19" t="s">
        <v>229</v>
      </c>
    </row>
    <row r="5" spans="1:1" x14ac:dyDescent="0.25">
      <c r="A5" s="19" t="s">
        <v>230</v>
      </c>
    </row>
    <row r="6" spans="1:1" x14ac:dyDescent="0.25">
      <c r="A6" s="19" t="s">
        <v>231</v>
      </c>
    </row>
    <row r="7" spans="1:1" x14ac:dyDescent="0.25">
      <c r="A7" s="19" t="s">
        <v>108</v>
      </c>
    </row>
    <row r="8" spans="1:1" x14ac:dyDescent="0.25">
      <c r="A8" s="19" t="s">
        <v>232</v>
      </c>
    </row>
    <row r="9" spans="1:1" x14ac:dyDescent="0.25">
      <c r="A9" s="19" t="s">
        <v>233</v>
      </c>
    </row>
    <row r="10" spans="1:1" x14ac:dyDescent="0.25">
      <c r="A10" s="19" t="s">
        <v>234</v>
      </c>
    </row>
    <row r="11" spans="1:1" x14ac:dyDescent="0.25">
      <c r="A11" s="19" t="s">
        <v>235</v>
      </c>
    </row>
    <row r="13" spans="1:1" x14ac:dyDescent="0.25">
      <c r="A13" t="s">
        <v>236</v>
      </c>
    </row>
    <row r="14" spans="1:1" x14ac:dyDescent="0.25">
      <c r="A14" t="s">
        <v>237</v>
      </c>
    </row>
    <row r="15" spans="1:1" x14ac:dyDescent="0.25">
      <c r="A15" t="s">
        <v>128</v>
      </c>
    </row>
    <row r="17" spans="1:1" x14ac:dyDescent="0.25">
      <c r="A17" t="s">
        <v>238</v>
      </c>
    </row>
    <row r="18" spans="1:1" x14ac:dyDescent="0.25">
      <c r="A18" t="s">
        <v>239</v>
      </c>
    </row>
    <row r="19" spans="1:1" x14ac:dyDescent="0.25">
      <c r="A19" t="s">
        <v>240</v>
      </c>
    </row>
    <row r="20" spans="1:1" x14ac:dyDescent="0.25">
      <c r="A20" t="s">
        <v>241</v>
      </c>
    </row>
    <row r="21" spans="1:1" x14ac:dyDescent="0.25">
      <c r="A21" t="s">
        <v>128</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B2:F31"/>
  <sheetViews>
    <sheetView showGridLines="0" view="pageLayout" zoomScaleNormal="99" workbookViewId="0">
      <selection activeCell="C2" sqref="C2"/>
    </sheetView>
  </sheetViews>
  <sheetFormatPr defaultColWidth="13.1796875" defaultRowHeight="13" x14ac:dyDescent="0.3"/>
  <cols>
    <col min="1" max="1" width="7.81640625" style="1" customWidth="1"/>
    <col min="2" max="2" width="20.1796875" style="1" customWidth="1"/>
    <col min="3" max="3" width="27.1796875" style="2" customWidth="1"/>
    <col min="4" max="4" width="8.1796875" style="2" customWidth="1"/>
    <col min="5" max="5" width="18.54296875" style="2" customWidth="1"/>
    <col min="6" max="6" width="20.1796875" style="2" customWidth="1"/>
    <col min="7" max="16384" width="13.1796875" style="1"/>
  </cols>
  <sheetData>
    <row r="2" spans="2:6" ht="72" customHeight="1" x14ac:dyDescent="0.3"/>
    <row r="3" spans="2:6" s="161" customFormat="1" ht="18" x14ac:dyDescent="0.4">
      <c r="B3" s="258" t="s">
        <v>145</v>
      </c>
      <c r="C3" s="258"/>
      <c r="D3" s="258"/>
      <c r="E3" s="258"/>
      <c r="F3" s="258"/>
    </row>
    <row r="4" spans="2:6" s="161" customFormat="1" ht="14.25" customHeight="1" x14ac:dyDescent="0.3">
      <c r="B4" s="162" t="s">
        <v>146</v>
      </c>
      <c r="C4" s="263"/>
      <c r="D4" s="264"/>
      <c r="E4" s="264"/>
      <c r="F4" s="265"/>
    </row>
    <row r="5" spans="2:6" s="161" customFormat="1" ht="14.25" customHeight="1" x14ac:dyDescent="0.3">
      <c r="B5" s="162" t="s">
        <v>147</v>
      </c>
      <c r="C5" s="263"/>
      <c r="D5" s="264"/>
      <c r="E5" s="264"/>
      <c r="F5" s="265"/>
    </row>
    <row r="6" spans="2:6" s="161" customFormat="1" ht="14.25" customHeight="1" x14ac:dyDescent="0.35">
      <c r="B6" s="163" t="s">
        <v>148</v>
      </c>
      <c r="C6" s="224" t="s">
        <v>242</v>
      </c>
      <c r="D6" s="149"/>
      <c r="E6" s="50"/>
      <c r="F6" s="51"/>
    </row>
    <row r="7" spans="2:6" ht="13.5" customHeight="1" x14ac:dyDescent="0.3">
      <c r="B7" s="77"/>
      <c r="C7" s="78"/>
      <c r="D7" s="78"/>
      <c r="E7" s="79"/>
      <c r="F7" s="80"/>
    </row>
    <row r="8" spans="2:6" ht="18" customHeight="1" x14ac:dyDescent="0.3">
      <c r="B8" s="25"/>
      <c r="C8" s="164" t="s">
        <v>149</v>
      </c>
      <c r="D8" s="244" t="s">
        <v>150</v>
      </c>
      <c r="E8" s="245"/>
      <c r="F8" s="24"/>
    </row>
    <row r="9" spans="2:6" ht="18" customHeight="1" x14ac:dyDescent="0.3">
      <c r="B9" s="25"/>
      <c r="C9" s="165" t="s">
        <v>17</v>
      </c>
      <c r="D9" s="246">
        <f>Salaries!H55</f>
        <v>0</v>
      </c>
      <c r="E9" s="247"/>
      <c r="F9" s="24"/>
    </row>
    <row r="10" spans="2:6" ht="18" customHeight="1" x14ac:dyDescent="0.3">
      <c r="B10" s="25"/>
      <c r="C10" s="165" t="s">
        <v>151</v>
      </c>
      <c r="D10" s="246">
        <f>'Fringe Benefits'!L158</f>
        <v>0</v>
      </c>
      <c r="E10" s="247"/>
      <c r="F10" s="24"/>
    </row>
    <row r="11" spans="2:6" ht="18" customHeight="1" x14ac:dyDescent="0.3">
      <c r="B11" s="25"/>
      <c r="C11" s="165" t="s">
        <v>152</v>
      </c>
      <c r="D11" s="246">
        <f>'Travel-Conference &amp; Local'!J68</f>
        <v>0</v>
      </c>
      <c r="E11" s="247"/>
      <c r="F11" s="24"/>
    </row>
    <row r="12" spans="2:6" ht="18" customHeight="1" x14ac:dyDescent="0.3">
      <c r="B12" s="25"/>
      <c r="C12" s="165" t="s">
        <v>91</v>
      </c>
      <c r="D12" s="246">
        <f>'Professional-Contract Services'!I30</f>
        <v>0</v>
      </c>
      <c r="E12" s="247"/>
      <c r="F12" s="24"/>
    </row>
    <row r="13" spans="2:6" ht="18" customHeight="1" x14ac:dyDescent="0.3">
      <c r="B13" s="25"/>
      <c r="C13" s="165" t="s">
        <v>108</v>
      </c>
      <c r="D13" s="246">
        <f>Equipment!G30</f>
        <v>0</v>
      </c>
      <c r="E13" s="247"/>
      <c r="F13" s="24"/>
    </row>
    <row r="14" spans="2:6" ht="18" customHeight="1" x14ac:dyDescent="0.3">
      <c r="B14" s="25"/>
      <c r="C14" s="165" t="s">
        <v>153</v>
      </c>
      <c r="D14" s="246">
        <f>'Consumable Supplies'!F30</f>
        <v>0</v>
      </c>
      <c r="E14" s="247"/>
      <c r="F14" s="24"/>
    </row>
    <row r="15" spans="2:6" ht="18" customHeight="1" thickBot="1" x14ac:dyDescent="0.35">
      <c r="B15" s="25"/>
      <c r="C15" s="166" t="s">
        <v>128</v>
      </c>
      <c r="D15" s="259">
        <f>Other!F30</f>
        <v>0</v>
      </c>
      <c r="E15" s="260"/>
      <c r="F15" s="24"/>
    </row>
    <row r="16" spans="2:6" ht="18" customHeight="1" x14ac:dyDescent="0.3">
      <c r="B16" s="25"/>
      <c r="C16" s="167" t="s">
        <v>154</v>
      </c>
      <c r="D16" s="248">
        <f>SUM(D9:E15)</f>
        <v>0</v>
      </c>
      <c r="E16" s="249"/>
      <c r="F16" s="24"/>
    </row>
    <row r="17" spans="2:6" ht="18" customHeight="1" thickBot="1" x14ac:dyDescent="0.35">
      <c r="B17" s="25"/>
      <c r="C17" s="168" t="s">
        <v>155</v>
      </c>
      <c r="D17" s="250">
        <f>'Indirect Costs'!F31</f>
        <v>0</v>
      </c>
      <c r="E17" s="251"/>
      <c r="F17" s="24"/>
    </row>
    <row r="18" spans="2:6" ht="16" customHeight="1" thickBot="1" x14ac:dyDescent="0.35">
      <c r="B18" s="25"/>
      <c r="C18" s="169" t="s">
        <v>156</v>
      </c>
      <c r="D18" s="261">
        <f>SUM(D16:E17)</f>
        <v>0</v>
      </c>
      <c r="E18" s="262"/>
      <c r="F18" s="24"/>
    </row>
    <row r="19" spans="2:6" ht="16" customHeight="1" x14ac:dyDescent="0.3">
      <c r="B19" s="252"/>
      <c r="C19" s="253"/>
      <c r="D19" s="253"/>
      <c r="E19" s="253"/>
      <c r="F19" s="254"/>
    </row>
    <row r="20" spans="2:6" ht="16" customHeight="1" x14ac:dyDescent="0.3">
      <c r="B20" s="255"/>
      <c r="C20" s="256"/>
      <c r="D20" s="256"/>
      <c r="E20" s="256"/>
      <c r="F20" s="257"/>
    </row>
    <row r="21" spans="2:6" ht="16" customHeight="1" x14ac:dyDescent="0.3">
      <c r="B21" s="150"/>
      <c r="C21" s="150"/>
      <c r="D21" s="150"/>
      <c r="E21" s="150"/>
      <c r="F21" s="150"/>
    </row>
    <row r="22" spans="2:6" ht="16" customHeight="1" x14ac:dyDescent="0.3">
      <c r="B22" s="243"/>
      <c r="C22" s="243"/>
      <c r="D22" s="150"/>
      <c r="E22" s="150"/>
      <c r="F22" s="150"/>
    </row>
    <row r="23" spans="2:6" ht="16" customHeight="1" x14ac:dyDescent="0.3">
      <c r="B23" s="150"/>
      <c r="C23" s="150"/>
      <c r="D23" s="150"/>
      <c r="E23" s="150"/>
      <c r="F23" s="150"/>
    </row>
    <row r="24" spans="2:6" ht="16" customHeight="1" x14ac:dyDescent="0.3">
      <c r="B24" s="150"/>
      <c r="C24" s="150"/>
      <c r="D24" s="150"/>
      <c r="E24" s="150"/>
      <c r="F24" s="150"/>
    </row>
    <row r="25" spans="2:6" ht="16" customHeight="1" x14ac:dyDescent="0.3">
      <c r="B25" s="243"/>
      <c r="C25" s="243"/>
      <c r="D25" s="150"/>
      <c r="E25" s="150"/>
      <c r="F25" s="150"/>
    </row>
    <row r="26" spans="2:6" ht="16" customHeight="1" x14ac:dyDescent="0.3">
      <c r="B26" s="150"/>
      <c r="C26" s="150"/>
      <c r="D26" s="150"/>
      <c r="E26" s="150"/>
      <c r="F26" s="150"/>
    </row>
    <row r="27" spans="2:6" ht="16" customHeight="1" x14ac:dyDescent="0.3">
      <c r="B27" s="150"/>
      <c r="C27" s="150"/>
      <c r="D27" s="150"/>
      <c r="E27" s="150"/>
      <c r="F27" s="150"/>
    </row>
    <row r="28" spans="2:6" ht="16" customHeight="1" x14ac:dyDescent="0.3">
      <c r="B28" s="150"/>
      <c r="C28" s="150"/>
      <c r="D28" s="150"/>
      <c r="E28" s="150"/>
      <c r="F28" s="150"/>
    </row>
    <row r="29" spans="2:6" x14ac:dyDescent="0.3">
      <c r="B29" s="150"/>
      <c r="C29" s="150"/>
      <c r="D29" s="150"/>
      <c r="E29" s="150"/>
      <c r="F29" s="150"/>
    </row>
    <row r="30" spans="2:6" x14ac:dyDescent="0.3">
      <c r="B30" s="150"/>
      <c r="C30" s="150"/>
      <c r="D30" s="150"/>
      <c r="E30" s="150"/>
      <c r="F30" s="150"/>
    </row>
    <row r="31" spans="2:6" x14ac:dyDescent="0.3">
      <c r="B31" s="150"/>
      <c r="C31" s="150"/>
      <c r="D31" s="150"/>
      <c r="E31" s="150"/>
      <c r="F31" s="150"/>
    </row>
  </sheetData>
  <sheetProtection algorithmName="SHA-512" hashValue="3EDGP1VQgomZ3cKFe+Sz1upT5N9TBexBvUeXPlBEsA8zK+HJkhDdqQJxuRObiWlQIS1+/1QW6AOUMop3GnvUaw==" saltValue="iL7VAZmF/PepC8gtGucq9A==" spinCount="100000" sheet="1" objects="1" scenarios="1"/>
  <protectedRanges>
    <protectedRange password="CA99" sqref="C5:D5" name="Range1"/>
  </protectedRanges>
  <mergeCells count="17">
    <mergeCell ref="B3:F3"/>
    <mergeCell ref="D14:E14"/>
    <mergeCell ref="D15:E15"/>
    <mergeCell ref="D18:E18"/>
    <mergeCell ref="D11:E11"/>
    <mergeCell ref="C4:F4"/>
    <mergeCell ref="C5:F5"/>
    <mergeCell ref="B25:C25"/>
    <mergeCell ref="B22:C22"/>
    <mergeCell ref="D8:E8"/>
    <mergeCell ref="D10:E10"/>
    <mergeCell ref="D9:E9"/>
    <mergeCell ref="D12:E12"/>
    <mergeCell ref="D13:E13"/>
    <mergeCell ref="D16:E16"/>
    <mergeCell ref="D17:E17"/>
    <mergeCell ref="B19:F20"/>
  </mergeCells>
  <phoneticPr fontId="0" type="noConversion"/>
  <printOptions horizontalCentered="1" verticalCentered="1" gridLinesSet="0"/>
  <pageMargins left="0.25" right="0.25" top="0.75" bottom="0.75" header="0.3" footer="0.3"/>
  <pageSetup fitToHeight="0" orientation="landscape" r:id="rId1"/>
  <headerFooter>
    <oddHeader xml:space="preserve">&amp;L&amp;G&amp;C&amp;"Arial,Bold"&amp;12Family Violence Program
 Budget
&amp;R&amp;12Fiscal Year 2027 
Shelter and Nonresidential Services
RFA No. HHS0015202 </oddHead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H55"/>
  <sheetViews>
    <sheetView showGridLines="0" view="pageLayout" workbookViewId="0">
      <selection activeCell="A19" sqref="A19"/>
    </sheetView>
  </sheetViews>
  <sheetFormatPr defaultColWidth="9.1796875" defaultRowHeight="12.5" x14ac:dyDescent="0.25"/>
  <cols>
    <col min="1" max="1" width="3.1796875" style="150" customWidth="1"/>
    <col min="2" max="2" width="19.453125" style="150" customWidth="1"/>
    <col min="3" max="3" width="48.453125" style="150" customWidth="1"/>
    <col min="4" max="4" width="12" style="150" customWidth="1"/>
    <col min="5" max="5" width="7.453125" style="152" customWidth="1"/>
    <col min="6" max="6" width="14.1796875" style="152" bestFit="1" customWidth="1"/>
    <col min="7" max="7" width="8" style="152" customWidth="1"/>
    <col min="8" max="8" width="17" style="152" customWidth="1"/>
    <col min="9" max="16384" width="9.1796875" style="150"/>
  </cols>
  <sheetData>
    <row r="1" spans="1:8" s="161" customFormat="1" ht="13" x14ac:dyDescent="0.3">
      <c r="A1" s="268" t="s">
        <v>17</v>
      </c>
      <c r="B1" s="268"/>
      <c r="C1" s="268"/>
      <c r="D1" s="268"/>
      <c r="E1" s="268"/>
      <c r="F1" s="268"/>
      <c r="G1" s="268"/>
      <c r="H1" s="268"/>
    </row>
    <row r="2" spans="1:8" s="161" customFormat="1" ht="13.5" customHeight="1" x14ac:dyDescent="0.3">
      <c r="A2" s="269" t="s">
        <v>157</v>
      </c>
      <c r="B2" s="270"/>
      <c r="C2" s="271">
        <f>'Summary Page'!C4</f>
        <v>0</v>
      </c>
      <c r="D2" s="272"/>
      <c r="E2" s="272"/>
      <c r="F2" s="272"/>
      <c r="G2" s="272"/>
      <c r="H2" s="273"/>
    </row>
    <row r="3" spans="1:8" s="172" customFormat="1" ht="13" x14ac:dyDescent="0.3">
      <c r="A3" s="170"/>
      <c r="B3" s="171" t="s">
        <v>158</v>
      </c>
      <c r="C3" s="171" t="s">
        <v>159</v>
      </c>
      <c r="D3" s="171" t="s">
        <v>160</v>
      </c>
      <c r="E3" s="171" t="s">
        <v>161</v>
      </c>
      <c r="F3" s="171" t="s">
        <v>162</v>
      </c>
      <c r="G3" s="171" t="s">
        <v>163</v>
      </c>
      <c r="H3" s="171" t="s">
        <v>164</v>
      </c>
    </row>
    <row r="4" spans="1:8" customFormat="1" ht="46.5" customHeight="1" x14ac:dyDescent="0.25">
      <c r="A4" s="173"/>
      <c r="B4" s="174" t="s">
        <v>165</v>
      </c>
      <c r="C4" s="174" t="s">
        <v>166</v>
      </c>
      <c r="D4" s="175" t="s">
        <v>167</v>
      </c>
      <c r="E4" s="176" t="s">
        <v>168</v>
      </c>
      <c r="F4" s="176" t="s">
        <v>169</v>
      </c>
      <c r="G4" s="176" t="s">
        <v>170</v>
      </c>
      <c r="H4" s="176" t="s">
        <v>171</v>
      </c>
    </row>
    <row r="5" spans="1:8" x14ac:dyDescent="0.25">
      <c r="A5" s="173">
        <v>1</v>
      </c>
      <c r="B5" s="11"/>
      <c r="C5" s="11"/>
      <c r="D5" s="21">
        <v>0</v>
      </c>
      <c r="E5" s="22"/>
      <c r="F5" s="57">
        <f>D5*E5</f>
        <v>0</v>
      </c>
      <c r="G5" s="29">
        <v>0</v>
      </c>
      <c r="H5" s="56">
        <f>F5*G5</f>
        <v>0</v>
      </c>
    </row>
    <row r="6" spans="1:8" x14ac:dyDescent="0.25">
      <c r="A6" s="173">
        <v>2</v>
      </c>
      <c r="B6" s="11"/>
      <c r="C6" s="11"/>
      <c r="D6" s="21">
        <v>0</v>
      </c>
      <c r="E6" s="22"/>
      <c r="F6" s="57">
        <f t="shared" ref="F6:F54" si="0">D6*E6</f>
        <v>0</v>
      </c>
      <c r="G6" s="29">
        <v>0</v>
      </c>
      <c r="H6" s="56">
        <f t="shared" ref="H6:H54" si="1">F6*G6</f>
        <v>0</v>
      </c>
    </row>
    <row r="7" spans="1:8" x14ac:dyDescent="0.25">
      <c r="A7" s="173">
        <v>3</v>
      </c>
      <c r="B7" s="11"/>
      <c r="C7" s="11"/>
      <c r="D7" s="21">
        <v>0</v>
      </c>
      <c r="E7" s="22"/>
      <c r="F7" s="57">
        <f t="shared" si="0"/>
        <v>0</v>
      </c>
      <c r="G7" s="29">
        <v>0</v>
      </c>
      <c r="H7" s="56">
        <f t="shared" si="1"/>
        <v>0</v>
      </c>
    </row>
    <row r="8" spans="1:8" x14ac:dyDescent="0.25">
      <c r="A8" s="173">
        <v>4</v>
      </c>
      <c r="B8" s="11"/>
      <c r="C8" s="11"/>
      <c r="D8" s="21">
        <v>0</v>
      </c>
      <c r="E8" s="22"/>
      <c r="F8" s="57">
        <f t="shared" si="0"/>
        <v>0</v>
      </c>
      <c r="G8" s="29">
        <v>0</v>
      </c>
      <c r="H8" s="56">
        <f t="shared" si="1"/>
        <v>0</v>
      </c>
    </row>
    <row r="9" spans="1:8" x14ac:dyDescent="0.25">
      <c r="A9" s="173">
        <v>5</v>
      </c>
      <c r="B9" s="11"/>
      <c r="C9" s="11"/>
      <c r="D9" s="21">
        <v>0</v>
      </c>
      <c r="E9" s="22"/>
      <c r="F9" s="57">
        <f t="shared" si="0"/>
        <v>0</v>
      </c>
      <c r="G9" s="29">
        <v>0</v>
      </c>
      <c r="H9" s="56">
        <f t="shared" si="1"/>
        <v>0</v>
      </c>
    </row>
    <row r="10" spans="1:8" x14ac:dyDescent="0.25">
      <c r="A10" s="173">
        <v>6</v>
      </c>
      <c r="B10" s="11"/>
      <c r="C10" s="11"/>
      <c r="D10" s="21">
        <v>0</v>
      </c>
      <c r="E10" s="22"/>
      <c r="F10" s="57">
        <f t="shared" si="0"/>
        <v>0</v>
      </c>
      <c r="G10" s="29">
        <v>0</v>
      </c>
      <c r="H10" s="56">
        <f t="shared" si="1"/>
        <v>0</v>
      </c>
    </row>
    <row r="11" spans="1:8" x14ac:dyDescent="0.25">
      <c r="A11" s="173">
        <v>7</v>
      </c>
      <c r="B11" s="11"/>
      <c r="C11" s="11"/>
      <c r="D11" s="21">
        <v>0</v>
      </c>
      <c r="E11" s="22"/>
      <c r="F11" s="57">
        <f t="shared" si="0"/>
        <v>0</v>
      </c>
      <c r="G11" s="29">
        <v>0</v>
      </c>
      <c r="H11" s="56">
        <f t="shared" si="1"/>
        <v>0</v>
      </c>
    </row>
    <row r="12" spans="1:8" x14ac:dyDescent="0.25">
      <c r="A12" s="173">
        <v>8</v>
      </c>
      <c r="B12" s="11"/>
      <c r="C12" s="11"/>
      <c r="D12" s="21">
        <v>0</v>
      </c>
      <c r="E12" s="22"/>
      <c r="F12" s="57">
        <f t="shared" si="0"/>
        <v>0</v>
      </c>
      <c r="G12" s="29">
        <v>0</v>
      </c>
      <c r="H12" s="56">
        <f t="shared" si="1"/>
        <v>0</v>
      </c>
    </row>
    <row r="13" spans="1:8" x14ac:dyDescent="0.25">
      <c r="A13" s="173">
        <v>9</v>
      </c>
      <c r="B13" s="11"/>
      <c r="C13" s="11"/>
      <c r="D13" s="21">
        <v>0</v>
      </c>
      <c r="E13" s="22"/>
      <c r="F13" s="57">
        <f t="shared" si="0"/>
        <v>0</v>
      </c>
      <c r="G13" s="29">
        <v>0</v>
      </c>
      <c r="H13" s="56">
        <f t="shared" si="1"/>
        <v>0</v>
      </c>
    </row>
    <row r="14" spans="1:8" x14ac:dyDescent="0.25">
      <c r="A14" s="173">
        <v>10</v>
      </c>
      <c r="B14" s="11"/>
      <c r="C14" s="11"/>
      <c r="D14" s="21">
        <v>0</v>
      </c>
      <c r="E14" s="22"/>
      <c r="F14" s="57">
        <f t="shared" si="0"/>
        <v>0</v>
      </c>
      <c r="G14" s="29">
        <v>0</v>
      </c>
      <c r="H14" s="56">
        <f t="shared" si="1"/>
        <v>0</v>
      </c>
    </row>
    <row r="15" spans="1:8" x14ac:dyDescent="0.25">
      <c r="A15" s="173">
        <v>11</v>
      </c>
      <c r="B15" s="11"/>
      <c r="C15" s="11"/>
      <c r="D15" s="21">
        <v>0</v>
      </c>
      <c r="E15" s="22"/>
      <c r="F15" s="57">
        <f t="shared" si="0"/>
        <v>0</v>
      </c>
      <c r="G15" s="29">
        <v>0</v>
      </c>
      <c r="H15" s="56">
        <f t="shared" si="1"/>
        <v>0</v>
      </c>
    </row>
    <row r="16" spans="1:8" x14ac:dyDescent="0.25">
      <c r="A16" s="173">
        <v>12</v>
      </c>
      <c r="B16" s="11"/>
      <c r="C16" s="11"/>
      <c r="D16" s="21">
        <v>0</v>
      </c>
      <c r="E16" s="22"/>
      <c r="F16" s="57">
        <f t="shared" si="0"/>
        <v>0</v>
      </c>
      <c r="G16" s="29">
        <v>0</v>
      </c>
      <c r="H16" s="56">
        <f t="shared" si="1"/>
        <v>0</v>
      </c>
    </row>
    <row r="17" spans="1:8" x14ac:dyDescent="0.25">
      <c r="A17" s="173">
        <v>13</v>
      </c>
      <c r="B17" s="11"/>
      <c r="C17" s="11"/>
      <c r="D17" s="21">
        <v>0</v>
      </c>
      <c r="E17" s="22"/>
      <c r="F17" s="57">
        <f t="shared" si="0"/>
        <v>0</v>
      </c>
      <c r="G17" s="29">
        <v>0</v>
      </c>
      <c r="H17" s="56">
        <f t="shared" si="1"/>
        <v>0</v>
      </c>
    </row>
    <row r="18" spans="1:8" x14ac:dyDescent="0.25">
      <c r="A18" s="173">
        <v>14</v>
      </c>
      <c r="B18" s="11"/>
      <c r="C18" s="11"/>
      <c r="D18" s="21">
        <v>0</v>
      </c>
      <c r="E18" s="22"/>
      <c r="F18" s="57">
        <f t="shared" si="0"/>
        <v>0</v>
      </c>
      <c r="G18" s="29">
        <v>0</v>
      </c>
      <c r="H18" s="56">
        <f t="shared" si="1"/>
        <v>0</v>
      </c>
    </row>
    <row r="19" spans="1:8" x14ac:dyDescent="0.25">
      <c r="A19" s="173">
        <v>15</v>
      </c>
      <c r="B19" s="11"/>
      <c r="C19" s="11"/>
      <c r="D19" s="21">
        <v>0</v>
      </c>
      <c r="E19" s="22"/>
      <c r="F19" s="57">
        <f t="shared" si="0"/>
        <v>0</v>
      </c>
      <c r="G19" s="29">
        <v>0</v>
      </c>
      <c r="H19" s="56">
        <f t="shared" si="1"/>
        <v>0</v>
      </c>
    </row>
    <row r="20" spans="1:8" x14ac:dyDescent="0.25">
      <c r="A20" s="173">
        <v>16</v>
      </c>
      <c r="B20" s="11"/>
      <c r="C20" s="11"/>
      <c r="D20" s="21">
        <v>0</v>
      </c>
      <c r="E20" s="22"/>
      <c r="F20" s="57">
        <f t="shared" si="0"/>
        <v>0</v>
      </c>
      <c r="G20" s="29">
        <v>0</v>
      </c>
      <c r="H20" s="56">
        <f t="shared" si="1"/>
        <v>0</v>
      </c>
    </row>
    <row r="21" spans="1:8" x14ac:dyDescent="0.25">
      <c r="A21" s="173">
        <v>17</v>
      </c>
      <c r="B21" s="11"/>
      <c r="C21" s="11"/>
      <c r="D21" s="21">
        <v>0</v>
      </c>
      <c r="E21" s="22"/>
      <c r="F21" s="57">
        <f t="shared" si="0"/>
        <v>0</v>
      </c>
      <c r="G21" s="29">
        <v>0</v>
      </c>
      <c r="H21" s="56">
        <f t="shared" si="1"/>
        <v>0</v>
      </c>
    </row>
    <row r="22" spans="1:8" x14ac:dyDescent="0.25">
      <c r="A22" s="173">
        <v>18</v>
      </c>
      <c r="B22" s="11"/>
      <c r="C22" s="11"/>
      <c r="D22" s="21">
        <v>0</v>
      </c>
      <c r="E22" s="22"/>
      <c r="F22" s="57">
        <f t="shared" si="0"/>
        <v>0</v>
      </c>
      <c r="G22" s="29">
        <v>0</v>
      </c>
      <c r="H22" s="56">
        <f t="shared" si="1"/>
        <v>0</v>
      </c>
    </row>
    <row r="23" spans="1:8" x14ac:dyDescent="0.25">
      <c r="A23" s="173">
        <v>19</v>
      </c>
      <c r="B23" s="11"/>
      <c r="C23" s="11"/>
      <c r="D23" s="21">
        <v>0</v>
      </c>
      <c r="E23" s="22"/>
      <c r="F23" s="57">
        <f t="shared" si="0"/>
        <v>0</v>
      </c>
      <c r="G23" s="29">
        <v>0</v>
      </c>
      <c r="H23" s="56">
        <f t="shared" si="1"/>
        <v>0</v>
      </c>
    </row>
    <row r="24" spans="1:8" x14ac:dyDescent="0.25">
      <c r="A24" s="173">
        <v>20</v>
      </c>
      <c r="B24" s="11"/>
      <c r="C24" s="11"/>
      <c r="D24" s="21">
        <v>0</v>
      </c>
      <c r="E24" s="22"/>
      <c r="F24" s="57">
        <f t="shared" si="0"/>
        <v>0</v>
      </c>
      <c r="G24" s="29">
        <v>0</v>
      </c>
      <c r="H24" s="56">
        <f t="shared" si="1"/>
        <v>0</v>
      </c>
    </row>
    <row r="25" spans="1:8" x14ac:dyDescent="0.25">
      <c r="A25" s="173">
        <v>21</v>
      </c>
      <c r="B25" s="11"/>
      <c r="C25" s="11"/>
      <c r="D25" s="21">
        <v>0</v>
      </c>
      <c r="E25" s="22"/>
      <c r="F25" s="57">
        <f t="shared" si="0"/>
        <v>0</v>
      </c>
      <c r="G25" s="29">
        <v>0</v>
      </c>
      <c r="H25" s="56">
        <f t="shared" si="1"/>
        <v>0</v>
      </c>
    </row>
    <row r="26" spans="1:8" x14ac:dyDescent="0.25">
      <c r="A26" s="173">
        <v>22</v>
      </c>
      <c r="B26" s="11"/>
      <c r="C26" s="11"/>
      <c r="D26" s="21">
        <v>0</v>
      </c>
      <c r="E26" s="22"/>
      <c r="F26" s="57">
        <f t="shared" si="0"/>
        <v>0</v>
      </c>
      <c r="G26" s="29">
        <v>0</v>
      </c>
      <c r="H26" s="56">
        <f t="shared" si="1"/>
        <v>0</v>
      </c>
    </row>
    <row r="27" spans="1:8" x14ac:dyDescent="0.25">
      <c r="A27" s="173">
        <v>23</v>
      </c>
      <c r="B27" s="11"/>
      <c r="C27" s="11"/>
      <c r="D27" s="21">
        <v>0</v>
      </c>
      <c r="E27" s="22"/>
      <c r="F27" s="57">
        <f t="shared" si="0"/>
        <v>0</v>
      </c>
      <c r="G27" s="29">
        <v>0</v>
      </c>
      <c r="H27" s="56">
        <f t="shared" si="1"/>
        <v>0</v>
      </c>
    </row>
    <row r="28" spans="1:8" x14ac:dyDescent="0.25">
      <c r="A28" s="173">
        <v>24</v>
      </c>
      <c r="B28" s="11"/>
      <c r="C28" s="11"/>
      <c r="D28" s="21">
        <v>0</v>
      </c>
      <c r="E28" s="22"/>
      <c r="F28" s="57">
        <f t="shared" si="0"/>
        <v>0</v>
      </c>
      <c r="G28" s="29">
        <v>0</v>
      </c>
      <c r="H28" s="56">
        <f t="shared" si="1"/>
        <v>0</v>
      </c>
    </row>
    <row r="29" spans="1:8" x14ac:dyDescent="0.25">
      <c r="A29" s="173">
        <v>25</v>
      </c>
      <c r="B29" s="11"/>
      <c r="C29" s="11"/>
      <c r="D29" s="21">
        <v>0</v>
      </c>
      <c r="E29" s="22"/>
      <c r="F29" s="57">
        <f t="shared" si="0"/>
        <v>0</v>
      </c>
      <c r="G29" s="29">
        <v>0</v>
      </c>
      <c r="H29" s="56">
        <f t="shared" si="1"/>
        <v>0</v>
      </c>
    </row>
    <row r="30" spans="1:8" x14ac:dyDescent="0.25">
      <c r="A30" s="173">
        <v>26</v>
      </c>
      <c r="B30" s="11"/>
      <c r="C30" s="11"/>
      <c r="D30" s="21">
        <v>0</v>
      </c>
      <c r="E30" s="22"/>
      <c r="F30" s="57">
        <f t="shared" si="0"/>
        <v>0</v>
      </c>
      <c r="G30" s="29">
        <v>0</v>
      </c>
      <c r="H30" s="56">
        <f t="shared" si="1"/>
        <v>0</v>
      </c>
    </row>
    <row r="31" spans="1:8" x14ac:dyDescent="0.25">
      <c r="A31" s="173">
        <v>27</v>
      </c>
      <c r="B31" s="11"/>
      <c r="C31" s="11"/>
      <c r="D31" s="21">
        <v>0</v>
      </c>
      <c r="E31" s="22"/>
      <c r="F31" s="57">
        <f t="shared" si="0"/>
        <v>0</v>
      </c>
      <c r="G31" s="29">
        <v>0</v>
      </c>
      <c r="H31" s="56">
        <f t="shared" si="1"/>
        <v>0</v>
      </c>
    </row>
    <row r="32" spans="1:8" x14ac:dyDescent="0.25">
      <c r="A32" s="173">
        <v>28</v>
      </c>
      <c r="B32" s="11"/>
      <c r="C32" s="11"/>
      <c r="D32" s="21">
        <v>0</v>
      </c>
      <c r="E32" s="22"/>
      <c r="F32" s="57">
        <f t="shared" si="0"/>
        <v>0</v>
      </c>
      <c r="G32" s="29">
        <v>0</v>
      </c>
      <c r="H32" s="56">
        <f t="shared" si="1"/>
        <v>0</v>
      </c>
    </row>
    <row r="33" spans="1:8" x14ac:dyDescent="0.25">
      <c r="A33" s="173">
        <v>29</v>
      </c>
      <c r="B33" s="11"/>
      <c r="C33" s="11"/>
      <c r="D33" s="21">
        <v>0</v>
      </c>
      <c r="E33" s="22"/>
      <c r="F33" s="57">
        <f t="shared" si="0"/>
        <v>0</v>
      </c>
      <c r="G33" s="29">
        <v>0</v>
      </c>
      <c r="H33" s="56">
        <f t="shared" si="1"/>
        <v>0</v>
      </c>
    </row>
    <row r="34" spans="1:8" x14ac:dyDescent="0.25">
      <c r="A34" s="173">
        <v>30</v>
      </c>
      <c r="B34" s="11"/>
      <c r="C34" s="11"/>
      <c r="D34" s="21">
        <v>0</v>
      </c>
      <c r="E34" s="22"/>
      <c r="F34" s="57">
        <f t="shared" si="0"/>
        <v>0</v>
      </c>
      <c r="G34" s="29">
        <v>0</v>
      </c>
      <c r="H34" s="56">
        <f t="shared" si="1"/>
        <v>0</v>
      </c>
    </row>
    <row r="35" spans="1:8" x14ac:dyDescent="0.25">
      <c r="A35" s="173">
        <v>31</v>
      </c>
      <c r="B35" s="11"/>
      <c r="C35" s="11"/>
      <c r="D35" s="21">
        <v>0</v>
      </c>
      <c r="E35" s="22"/>
      <c r="F35" s="57">
        <f t="shared" si="0"/>
        <v>0</v>
      </c>
      <c r="G35" s="29">
        <v>0</v>
      </c>
      <c r="H35" s="56">
        <f t="shared" si="1"/>
        <v>0</v>
      </c>
    </row>
    <row r="36" spans="1:8" x14ac:dyDescent="0.25">
      <c r="A36" s="173">
        <v>32</v>
      </c>
      <c r="B36" s="11"/>
      <c r="C36" s="11"/>
      <c r="D36" s="21">
        <v>0</v>
      </c>
      <c r="E36" s="22"/>
      <c r="F36" s="57">
        <f t="shared" si="0"/>
        <v>0</v>
      </c>
      <c r="G36" s="29">
        <v>0</v>
      </c>
      <c r="H36" s="56">
        <f t="shared" si="1"/>
        <v>0</v>
      </c>
    </row>
    <row r="37" spans="1:8" x14ac:dyDescent="0.25">
      <c r="A37" s="173">
        <v>33</v>
      </c>
      <c r="B37" s="11"/>
      <c r="C37" s="11"/>
      <c r="D37" s="21">
        <v>0</v>
      </c>
      <c r="E37" s="22"/>
      <c r="F37" s="57">
        <f t="shared" si="0"/>
        <v>0</v>
      </c>
      <c r="G37" s="29">
        <v>0</v>
      </c>
      <c r="H37" s="56">
        <f t="shared" si="1"/>
        <v>0</v>
      </c>
    </row>
    <row r="38" spans="1:8" x14ac:dyDescent="0.25">
      <c r="A38" s="173">
        <v>34</v>
      </c>
      <c r="B38" s="11"/>
      <c r="C38" s="11"/>
      <c r="D38" s="21">
        <v>0</v>
      </c>
      <c r="E38" s="22"/>
      <c r="F38" s="57">
        <f t="shared" si="0"/>
        <v>0</v>
      </c>
      <c r="G38" s="29">
        <v>0</v>
      </c>
      <c r="H38" s="56">
        <f t="shared" si="1"/>
        <v>0</v>
      </c>
    </row>
    <row r="39" spans="1:8" x14ac:dyDescent="0.25">
      <c r="A39" s="173">
        <v>35</v>
      </c>
      <c r="B39" s="11"/>
      <c r="C39" s="11"/>
      <c r="D39" s="21">
        <v>0</v>
      </c>
      <c r="E39" s="22"/>
      <c r="F39" s="57">
        <f t="shared" si="0"/>
        <v>0</v>
      </c>
      <c r="G39" s="29">
        <v>0</v>
      </c>
      <c r="H39" s="56">
        <f t="shared" si="1"/>
        <v>0</v>
      </c>
    </row>
    <row r="40" spans="1:8" x14ac:dyDescent="0.25">
      <c r="A40" s="173">
        <v>36</v>
      </c>
      <c r="B40" s="11"/>
      <c r="C40" s="11"/>
      <c r="D40" s="21">
        <v>0</v>
      </c>
      <c r="E40" s="22"/>
      <c r="F40" s="57">
        <f t="shared" si="0"/>
        <v>0</v>
      </c>
      <c r="G40" s="29">
        <v>0</v>
      </c>
      <c r="H40" s="56">
        <f t="shared" si="1"/>
        <v>0</v>
      </c>
    </row>
    <row r="41" spans="1:8" x14ac:dyDescent="0.25">
      <c r="A41" s="173">
        <v>37</v>
      </c>
      <c r="B41" s="11"/>
      <c r="C41" s="11"/>
      <c r="D41" s="21">
        <v>0</v>
      </c>
      <c r="E41" s="22"/>
      <c r="F41" s="57">
        <f t="shared" si="0"/>
        <v>0</v>
      </c>
      <c r="G41" s="29">
        <v>0</v>
      </c>
      <c r="H41" s="56">
        <f t="shared" si="1"/>
        <v>0</v>
      </c>
    </row>
    <row r="42" spans="1:8" x14ac:dyDescent="0.25">
      <c r="A42" s="173">
        <v>38</v>
      </c>
      <c r="B42" s="11"/>
      <c r="C42" s="11"/>
      <c r="D42" s="21">
        <v>0</v>
      </c>
      <c r="E42" s="22"/>
      <c r="F42" s="57">
        <f t="shared" si="0"/>
        <v>0</v>
      </c>
      <c r="G42" s="29">
        <v>0</v>
      </c>
      <c r="H42" s="56">
        <f t="shared" si="1"/>
        <v>0</v>
      </c>
    </row>
    <row r="43" spans="1:8" x14ac:dyDescent="0.25">
      <c r="A43" s="173">
        <v>39</v>
      </c>
      <c r="B43" s="11"/>
      <c r="C43" s="11"/>
      <c r="D43" s="21">
        <v>0</v>
      </c>
      <c r="E43" s="22"/>
      <c r="F43" s="57">
        <f t="shared" si="0"/>
        <v>0</v>
      </c>
      <c r="G43" s="29">
        <v>0</v>
      </c>
      <c r="H43" s="56">
        <f t="shared" si="1"/>
        <v>0</v>
      </c>
    </row>
    <row r="44" spans="1:8" x14ac:dyDescent="0.25">
      <c r="A44" s="173">
        <v>40</v>
      </c>
      <c r="B44" s="11"/>
      <c r="C44" s="11"/>
      <c r="D44" s="21">
        <v>0</v>
      </c>
      <c r="E44" s="22"/>
      <c r="F44" s="57">
        <f t="shared" si="0"/>
        <v>0</v>
      </c>
      <c r="G44" s="29">
        <v>0</v>
      </c>
      <c r="H44" s="56">
        <f t="shared" si="1"/>
        <v>0</v>
      </c>
    </row>
    <row r="45" spans="1:8" x14ac:dyDescent="0.25">
      <c r="A45" s="173">
        <v>41</v>
      </c>
      <c r="B45" s="11"/>
      <c r="C45" s="11"/>
      <c r="D45" s="21">
        <v>0</v>
      </c>
      <c r="E45" s="22"/>
      <c r="F45" s="57">
        <f t="shared" si="0"/>
        <v>0</v>
      </c>
      <c r="G45" s="29">
        <v>0</v>
      </c>
      <c r="H45" s="56">
        <f t="shared" si="1"/>
        <v>0</v>
      </c>
    </row>
    <row r="46" spans="1:8" x14ac:dyDescent="0.25">
      <c r="A46" s="173">
        <v>42</v>
      </c>
      <c r="B46" s="11"/>
      <c r="C46" s="11"/>
      <c r="D46" s="21">
        <v>0</v>
      </c>
      <c r="E46" s="22"/>
      <c r="F46" s="57">
        <f t="shared" si="0"/>
        <v>0</v>
      </c>
      <c r="G46" s="29">
        <v>0</v>
      </c>
      <c r="H46" s="56">
        <f t="shared" si="1"/>
        <v>0</v>
      </c>
    </row>
    <row r="47" spans="1:8" x14ac:dyDescent="0.25">
      <c r="A47" s="173">
        <v>43</v>
      </c>
      <c r="B47" s="11"/>
      <c r="C47" s="11"/>
      <c r="D47" s="21">
        <v>0</v>
      </c>
      <c r="E47" s="22"/>
      <c r="F47" s="57">
        <f t="shared" si="0"/>
        <v>0</v>
      </c>
      <c r="G47" s="29">
        <v>0</v>
      </c>
      <c r="H47" s="56">
        <f t="shared" si="1"/>
        <v>0</v>
      </c>
    </row>
    <row r="48" spans="1:8" x14ac:dyDescent="0.25">
      <c r="A48" s="173">
        <v>44</v>
      </c>
      <c r="B48" s="11"/>
      <c r="C48" s="11"/>
      <c r="D48" s="21">
        <v>0</v>
      </c>
      <c r="E48" s="22"/>
      <c r="F48" s="57">
        <f t="shared" si="0"/>
        <v>0</v>
      </c>
      <c r="G48" s="29">
        <v>0</v>
      </c>
      <c r="H48" s="56">
        <f t="shared" si="1"/>
        <v>0</v>
      </c>
    </row>
    <row r="49" spans="1:8" x14ac:dyDescent="0.25">
      <c r="A49" s="173">
        <v>45</v>
      </c>
      <c r="B49" s="11"/>
      <c r="C49" s="11"/>
      <c r="D49" s="21">
        <v>0</v>
      </c>
      <c r="E49" s="22"/>
      <c r="F49" s="57">
        <f t="shared" si="0"/>
        <v>0</v>
      </c>
      <c r="G49" s="29">
        <v>0</v>
      </c>
      <c r="H49" s="56">
        <f t="shared" si="1"/>
        <v>0</v>
      </c>
    </row>
    <row r="50" spans="1:8" x14ac:dyDescent="0.25">
      <c r="A50" s="173">
        <v>46</v>
      </c>
      <c r="B50" s="11"/>
      <c r="C50" s="11"/>
      <c r="D50" s="21">
        <v>0</v>
      </c>
      <c r="E50" s="22"/>
      <c r="F50" s="57">
        <f t="shared" si="0"/>
        <v>0</v>
      </c>
      <c r="G50" s="29">
        <v>0</v>
      </c>
      <c r="H50" s="56">
        <f t="shared" si="1"/>
        <v>0</v>
      </c>
    </row>
    <row r="51" spans="1:8" x14ac:dyDescent="0.25">
      <c r="A51" s="173">
        <v>47</v>
      </c>
      <c r="B51" s="11"/>
      <c r="C51" s="11"/>
      <c r="D51" s="21">
        <v>0</v>
      </c>
      <c r="E51" s="22"/>
      <c r="F51" s="57">
        <f t="shared" si="0"/>
        <v>0</v>
      </c>
      <c r="G51" s="29">
        <v>0</v>
      </c>
      <c r="H51" s="56">
        <f t="shared" si="1"/>
        <v>0</v>
      </c>
    </row>
    <row r="52" spans="1:8" x14ac:dyDescent="0.25">
      <c r="A52" s="173">
        <v>48</v>
      </c>
      <c r="B52" s="11"/>
      <c r="C52" s="11"/>
      <c r="D52" s="21">
        <v>0</v>
      </c>
      <c r="E52" s="22"/>
      <c r="F52" s="57">
        <f t="shared" si="0"/>
        <v>0</v>
      </c>
      <c r="G52" s="29">
        <v>0</v>
      </c>
      <c r="H52" s="56">
        <f t="shared" si="1"/>
        <v>0</v>
      </c>
    </row>
    <row r="53" spans="1:8" x14ac:dyDescent="0.25">
      <c r="A53" s="173">
        <v>49</v>
      </c>
      <c r="B53" s="11"/>
      <c r="C53" s="11"/>
      <c r="D53" s="21">
        <v>0</v>
      </c>
      <c r="E53" s="22"/>
      <c r="F53" s="57">
        <f t="shared" si="0"/>
        <v>0</v>
      </c>
      <c r="G53" s="29">
        <v>0</v>
      </c>
      <c r="H53" s="56">
        <f t="shared" si="1"/>
        <v>0</v>
      </c>
    </row>
    <row r="54" spans="1:8" ht="13" thickBot="1" x14ac:dyDescent="0.3">
      <c r="A54" s="173">
        <v>50</v>
      </c>
      <c r="B54" s="11"/>
      <c r="C54" s="11"/>
      <c r="D54" s="21">
        <v>0</v>
      </c>
      <c r="E54" s="22"/>
      <c r="F54" s="66">
        <f t="shared" si="0"/>
        <v>0</v>
      </c>
      <c r="G54" s="29">
        <v>0</v>
      </c>
      <c r="H54" s="67">
        <f t="shared" si="1"/>
        <v>0</v>
      </c>
    </row>
    <row r="55" spans="1:8" ht="16" customHeight="1" thickBot="1" x14ac:dyDescent="0.35">
      <c r="A55" s="266" t="s">
        <v>172</v>
      </c>
      <c r="B55" s="267"/>
      <c r="C55" s="267"/>
      <c r="D55" s="267"/>
      <c r="E55" s="267"/>
      <c r="F55" s="139">
        <f>SUM(F5:F54)</f>
        <v>0</v>
      </c>
      <c r="G55" s="151"/>
      <c r="H55" s="140">
        <f>SUM(H5:H54)</f>
        <v>0</v>
      </c>
    </row>
  </sheetData>
  <sheetProtection algorithmName="SHA-512" hashValue="E2QkExVgaNmGGWg+DedHdghWwx/Mtjl13FgFqmOVXtFzTUKm58LEe4H8z5K9VGxXO8LY4jXAomLX/3kboWgr8Q==" saltValue="NEo/nuLLmNXM/5KjISsDWQ==" spinCount="100000" sheet="1" objects="1" scenarios="1"/>
  <mergeCells count="4">
    <mergeCell ref="A55:E55"/>
    <mergeCell ref="A1:H1"/>
    <mergeCell ref="A2:B2"/>
    <mergeCell ref="C2:H2"/>
  </mergeCells>
  <phoneticPr fontId="0" type="noConversion"/>
  <printOptions horizontalCentered="1" verticalCentered="1"/>
  <pageMargins left="0.25" right="0.25" top="0.75" bottom="0.75" header="0.3" footer="0.3"/>
  <pageSetup fitToHeight="0" orientation="landscape" r:id="rId1"/>
  <headerFooter>
    <oddHeader>&amp;CFamily Violence Program Budget&amp;RFY27</oddHeader>
  </headerFooter>
  <legacy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L158"/>
  <sheetViews>
    <sheetView showGridLines="0" view="pageLayout" zoomScaleNormal="100" workbookViewId="0">
      <selection activeCell="B43" sqref="B43:B45"/>
    </sheetView>
  </sheetViews>
  <sheetFormatPr defaultColWidth="9.1796875" defaultRowHeight="12.5" x14ac:dyDescent="0.25"/>
  <cols>
    <col min="1" max="1" width="3.1796875" style="31" customWidth="1"/>
    <col min="2" max="2" width="13.81640625" style="31" customWidth="1"/>
    <col min="3" max="3" width="8.1796875" style="31" customWidth="1"/>
    <col min="4" max="4" width="12.54296875" style="31" customWidth="1"/>
    <col min="5" max="5" width="15.1796875" style="31" customWidth="1"/>
    <col min="6" max="6" width="15.90625" style="31" customWidth="1"/>
    <col min="7" max="7" width="15.08984375" style="31" customWidth="1"/>
    <col min="8" max="8" width="14.1796875" style="31" customWidth="1"/>
    <col min="9" max="9" width="15.36328125" style="31" customWidth="1"/>
    <col min="10" max="10" width="15.1796875" style="31" customWidth="1"/>
    <col min="11" max="11" width="14.81640625" style="31" customWidth="1"/>
    <col min="12" max="12" width="17.1796875" style="31" customWidth="1"/>
    <col min="13" max="16384" width="9.1796875" style="31"/>
  </cols>
  <sheetData>
    <row r="1" spans="1:12" s="178" customFormat="1" ht="13" x14ac:dyDescent="0.3">
      <c r="A1" s="298" t="s">
        <v>34</v>
      </c>
      <c r="B1" s="299"/>
      <c r="C1" s="299"/>
      <c r="D1" s="299"/>
      <c r="E1" s="299"/>
      <c r="F1" s="299"/>
      <c r="G1" s="299"/>
      <c r="H1" s="299"/>
      <c r="I1" s="299"/>
      <c r="J1" s="299"/>
      <c r="K1" s="299"/>
      <c r="L1" s="300"/>
    </row>
    <row r="2" spans="1:12" s="178" customFormat="1" ht="13.5" customHeight="1" x14ac:dyDescent="0.3">
      <c r="A2" s="303" t="s">
        <v>157</v>
      </c>
      <c r="B2" s="303"/>
      <c r="C2" s="304">
        <f>'Summary Page'!C4</f>
        <v>0</v>
      </c>
      <c r="D2" s="304"/>
      <c r="E2" s="304"/>
      <c r="F2" s="304"/>
      <c r="G2" s="304"/>
      <c r="H2" s="304"/>
      <c r="I2" s="304"/>
      <c r="J2" s="304"/>
      <c r="K2" s="304"/>
      <c r="L2" s="304"/>
    </row>
    <row r="3" spans="1:12" s="180" customFormat="1" ht="13" x14ac:dyDescent="0.3">
      <c r="A3" s="179"/>
      <c r="B3" s="179" t="s">
        <v>158</v>
      </c>
      <c r="C3" s="179" t="s">
        <v>159</v>
      </c>
      <c r="D3" s="179" t="s">
        <v>160</v>
      </c>
      <c r="E3" s="179" t="s">
        <v>161</v>
      </c>
      <c r="F3" s="179" t="s">
        <v>162</v>
      </c>
      <c r="G3" s="179" t="s">
        <v>163</v>
      </c>
      <c r="H3" s="179" t="s">
        <v>164</v>
      </c>
      <c r="I3" s="179" t="s">
        <v>173</v>
      </c>
      <c r="J3" s="179" t="s">
        <v>174</v>
      </c>
      <c r="K3" s="179" t="s">
        <v>175</v>
      </c>
      <c r="L3" s="179" t="s">
        <v>176</v>
      </c>
    </row>
    <row r="4" spans="1:12" s="36" customFormat="1" ht="46.5" customHeight="1" thickBot="1" x14ac:dyDescent="0.3">
      <c r="A4" s="181"/>
      <c r="B4" s="181" t="s">
        <v>165</v>
      </c>
      <c r="C4" s="181"/>
      <c r="D4" s="181" t="s">
        <v>177</v>
      </c>
      <c r="E4" s="181" t="s">
        <v>178</v>
      </c>
      <c r="F4" s="181" t="s">
        <v>179</v>
      </c>
      <c r="G4" s="181" t="s">
        <v>180</v>
      </c>
      <c r="H4" s="181" t="s">
        <v>181</v>
      </c>
      <c r="I4" s="181" t="s">
        <v>182</v>
      </c>
      <c r="J4" s="181" t="s">
        <v>183</v>
      </c>
      <c r="K4" s="181" t="s">
        <v>184</v>
      </c>
      <c r="L4" s="181" t="s">
        <v>185</v>
      </c>
    </row>
    <row r="5" spans="1:12" ht="12.25" customHeight="1" x14ac:dyDescent="0.25">
      <c r="A5" s="289">
        <v>1</v>
      </c>
      <c r="B5" s="281">
        <f>Salaries!B5</f>
        <v>0</v>
      </c>
      <c r="C5" s="301" t="s">
        <v>186</v>
      </c>
      <c r="D5" s="286">
        <f>SUM(Salaries!F5*0.0765)</f>
        <v>0</v>
      </c>
      <c r="E5" s="274">
        <v>0</v>
      </c>
      <c r="F5" s="274">
        <v>0</v>
      </c>
      <c r="G5" s="274">
        <v>0</v>
      </c>
      <c r="H5" s="274">
        <v>0</v>
      </c>
      <c r="I5" s="274">
        <v>0</v>
      </c>
      <c r="J5" s="274">
        <v>0</v>
      </c>
      <c r="K5" s="274">
        <v>0</v>
      </c>
      <c r="L5" s="276">
        <f>SUM(D5:K5)</f>
        <v>0</v>
      </c>
    </row>
    <row r="6" spans="1:12" ht="12.25" customHeight="1" x14ac:dyDescent="0.25">
      <c r="A6" s="279"/>
      <c r="B6" s="282"/>
      <c r="C6" s="302"/>
      <c r="D6" s="287"/>
      <c r="E6" s="275"/>
      <c r="F6" s="275"/>
      <c r="G6" s="275"/>
      <c r="H6" s="275"/>
      <c r="I6" s="275"/>
      <c r="J6" s="275"/>
      <c r="K6" s="275"/>
      <c r="L6" s="277"/>
    </row>
    <row r="7" spans="1:12" ht="12.25" customHeight="1" thickBot="1" x14ac:dyDescent="0.3">
      <c r="A7" s="290"/>
      <c r="B7" s="283"/>
      <c r="C7" s="142">
        <f>Salaries!G5</f>
        <v>0</v>
      </c>
      <c r="D7" s="141">
        <f>SUM(D5*C7)</f>
        <v>0</v>
      </c>
      <c r="E7" s="141">
        <f>E5*C7</f>
        <v>0</v>
      </c>
      <c r="F7" s="141">
        <f>F5*C7</f>
        <v>0</v>
      </c>
      <c r="G7" s="141">
        <f>G5*C7</f>
        <v>0</v>
      </c>
      <c r="H7" s="141">
        <f>H5*C7</f>
        <v>0</v>
      </c>
      <c r="I7" s="141">
        <f>I5*C7</f>
        <v>0</v>
      </c>
      <c r="J7" s="141">
        <f>J5*C7</f>
        <v>0</v>
      </c>
      <c r="K7" s="141">
        <f>K5*C7</f>
        <v>0</v>
      </c>
      <c r="L7" s="143">
        <f>SUM(D7:K7)</f>
        <v>0</v>
      </c>
    </row>
    <row r="8" spans="1:12" ht="12.25" customHeight="1" x14ac:dyDescent="0.25">
      <c r="A8" s="289">
        <v>2</v>
      </c>
      <c r="B8" s="281">
        <f>Salaries!B6</f>
        <v>0</v>
      </c>
      <c r="C8" s="284" t="s">
        <v>186</v>
      </c>
      <c r="D8" s="286">
        <f>SUM(Salaries!F6*0.0765)</f>
        <v>0</v>
      </c>
      <c r="E8" s="274">
        <v>0</v>
      </c>
      <c r="F8" s="274">
        <v>0</v>
      </c>
      <c r="G8" s="274">
        <v>0</v>
      </c>
      <c r="H8" s="274">
        <v>0</v>
      </c>
      <c r="I8" s="274">
        <v>0</v>
      </c>
      <c r="J8" s="274">
        <v>0</v>
      </c>
      <c r="K8" s="274">
        <v>0</v>
      </c>
      <c r="L8" s="276">
        <f>SUM(D8:K8)</f>
        <v>0</v>
      </c>
    </row>
    <row r="9" spans="1:12" ht="12.25" customHeight="1" x14ac:dyDescent="0.25">
      <c r="A9" s="279"/>
      <c r="B9" s="282"/>
      <c r="C9" s="285"/>
      <c r="D9" s="287"/>
      <c r="E9" s="275"/>
      <c r="F9" s="275"/>
      <c r="G9" s="275"/>
      <c r="H9" s="275"/>
      <c r="I9" s="275"/>
      <c r="J9" s="275"/>
      <c r="K9" s="275"/>
      <c r="L9" s="277"/>
    </row>
    <row r="10" spans="1:12" ht="12.25" customHeight="1" thickBot="1" x14ac:dyDescent="0.3">
      <c r="A10" s="290"/>
      <c r="B10" s="283"/>
      <c r="C10" s="142">
        <f>Salaries!G6</f>
        <v>0</v>
      </c>
      <c r="D10" s="141">
        <f>SUM(D8*C10)</f>
        <v>0</v>
      </c>
      <c r="E10" s="141">
        <f>E8*C10</f>
        <v>0</v>
      </c>
      <c r="F10" s="141">
        <f>F8*C10</f>
        <v>0</v>
      </c>
      <c r="G10" s="141">
        <f>G8*C10</f>
        <v>0</v>
      </c>
      <c r="H10" s="141">
        <f>H8*C10</f>
        <v>0</v>
      </c>
      <c r="I10" s="141">
        <f>I8*C10</f>
        <v>0</v>
      </c>
      <c r="J10" s="141">
        <f>J8*C10</f>
        <v>0</v>
      </c>
      <c r="K10" s="141">
        <f>K8*C10</f>
        <v>0</v>
      </c>
      <c r="L10" s="143">
        <f>SUM(D10:K10)</f>
        <v>0</v>
      </c>
    </row>
    <row r="11" spans="1:12" ht="12.25" customHeight="1" x14ac:dyDescent="0.25">
      <c r="A11" s="289">
        <v>3</v>
      </c>
      <c r="B11" s="281">
        <f>Salaries!B7</f>
        <v>0</v>
      </c>
      <c r="C11" s="284" t="s">
        <v>186</v>
      </c>
      <c r="D11" s="286">
        <f>SUM(Salaries!F7*0.0765)</f>
        <v>0</v>
      </c>
      <c r="E11" s="274">
        <v>0</v>
      </c>
      <c r="F11" s="274">
        <v>0</v>
      </c>
      <c r="G11" s="274">
        <v>0</v>
      </c>
      <c r="H11" s="274">
        <v>0</v>
      </c>
      <c r="I11" s="274">
        <v>0</v>
      </c>
      <c r="J11" s="274">
        <v>0</v>
      </c>
      <c r="K11" s="274">
        <v>0</v>
      </c>
      <c r="L11" s="276">
        <f>SUM(D11:K11)</f>
        <v>0</v>
      </c>
    </row>
    <row r="12" spans="1:12" ht="12.25" customHeight="1" x14ac:dyDescent="0.25">
      <c r="A12" s="279"/>
      <c r="B12" s="282"/>
      <c r="C12" s="285"/>
      <c r="D12" s="287"/>
      <c r="E12" s="275"/>
      <c r="F12" s="275"/>
      <c r="G12" s="275"/>
      <c r="H12" s="275"/>
      <c r="I12" s="275"/>
      <c r="J12" s="275"/>
      <c r="K12" s="275"/>
      <c r="L12" s="277"/>
    </row>
    <row r="13" spans="1:12" ht="12.25" customHeight="1" thickBot="1" x14ac:dyDescent="0.3">
      <c r="A13" s="290"/>
      <c r="B13" s="283"/>
      <c r="C13" s="142">
        <f>Salaries!G7</f>
        <v>0</v>
      </c>
      <c r="D13" s="141">
        <f>SUM(D11*C13)</f>
        <v>0</v>
      </c>
      <c r="E13" s="141">
        <f>E11*C13</f>
        <v>0</v>
      </c>
      <c r="F13" s="141">
        <f>F11*C13</f>
        <v>0</v>
      </c>
      <c r="G13" s="141">
        <f>G11*C13</f>
        <v>0</v>
      </c>
      <c r="H13" s="141">
        <f>H11*C13</f>
        <v>0</v>
      </c>
      <c r="I13" s="141">
        <f>I11*C13</f>
        <v>0</v>
      </c>
      <c r="J13" s="141">
        <f>J11*C13</f>
        <v>0</v>
      </c>
      <c r="K13" s="141">
        <f>K11*C13</f>
        <v>0</v>
      </c>
      <c r="L13" s="143">
        <f>SUM(D13:K13)</f>
        <v>0</v>
      </c>
    </row>
    <row r="14" spans="1:12" ht="12.25" customHeight="1" x14ac:dyDescent="0.25">
      <c r="A14" s="289">
        <v>4</v>
      </c>
      <c r="B14" s="281">
        <f>Salaries!B8</f>
        <v>0</v>
      </c>
      <c r="C14" s="284" t="s">
        <v>186</v>
      </c>
      <c r="D14" s="286">
        <f>SUM(Salaries!F8*0.0765)</f>
        <v>0</v>
      </c>
      <c r="E14" s="274">
        <v>0</v>
      </c>
      <c r="F14" s="274">
        <v>0</v>
      </c>
      <c r="G14" s="274">
        <v>0</v>
      </c>
      <c r="H14" s="274">
        <v>0</v>
      </c>
      <c r="I14" s="274">
        <v>0</v>
      </c>
      <c r="J14" s="274">
        <v>0</v>
      </c>
      <c r="K14" s="274">
        <v>0</v>
      </c>
      <c r="L14" s="276">
        <f>SUM(D14:K14)</f>
        <v>0</v>
      </c>
    </row>
    <row r="15" spans="1:12" ht="12.25" customHeight="1" x14ac:dyDescent="0.25">
      <c r="A15" s="279"/>
      <c r="B15" s="282"/>
      <c r="C15" s="285"/>
      <c r="D15" s="287"/>
      <c r="E15" s="275"/>
      <c r="F15" s="275"/>
      <c r="G15" s="275"/>
      <c r="H15" s="275"/>
      <c r="I15" s="275"/>
      <c r="J15" s="275"/>
      <c r="K15" s="275"/>
      <c r="L15" s="277"/>
    </row>
    <row r="16" spans="1:12" ht="12.25" customHeight="1" thickBot="1" x14ac:dyDescent="0.3">
      <c r="A16" s="290"/>
      <c r="B16" s="283"/>
      <c r="C16" s="142">
        <f>Salaries!G8</f>
        <v>0</v>
      </c>
      <c r="D16" s="141">
        <f>SUM(D14*C16)</f>
        <v>0</v>
      </c>
      <c r="E16" s="141">
        <f>E14*C16</f>
        <v>0</v>
      </c>
      <c r="F16" s="141">
        <f>F14*C16</f>
        <v>0</v>
      </c>
      <c r="G16" s="141">
        <f>G14*C16</f>
        <v>0</v>
      </c>
      <c r="H16" s="141">
        <f>H14*C16</f>
        <v>0</v>
      </c>
      <c r="I16" s="141">
        <f>I14*C16</f>
        <v>0</v>
      </c>
      <c r="J16" s="141">
        <f>J14*C16</f>
        <v>0</v>
      </c>
      <c r="K16" s="141">
        <f>K14*C16</f>
        <v>0</v>
      </c>
      <c r="L16" s="143">
        <f>SUM(D16:K16)</f>
        <v>0</v>
      </c>
    </row>
    <row r="17" spans="1:12" ht="12.25" customHeight="1" x14ac:dyDescent="0.25">
      <c r="A17" s="289">
        <v>5</v>
      </c>
      <c r="B17" s="281">
        <f>Salaries!B9</f>
        <v>0</v>
      </c>
      <c r="C17" s="284" t="s">
        <v>186</v>
      </c>
      <c r="D17" s="286">
        <f>SUM(Salaries!F9*0.0765)</f>
        <v>0</v>
      </c>
      <c r="E17" s="274">
        <v>0</v>
      </c>
      <c r="F17" s="274">
        <v>0</v>
      </c>
      <c r="G17" s="274">
        <v>0</v>
      </c>
      <c r="H17" s="274">
        <v>0</v>
      </c>
      <c r="I17" s="274">
        <v>0</v>
      </c>
      <c r="J17" s="274">
        <v>0</v>
      </c>
      <c r="K17" s="274">
        <v>0</v>
      </c>
      <c r="L17" s="276">
        <f>SUM(D17:K17)</f>
        <v>0</v>
      </c>
    </row>
    <row r="18" spans="1:12" ht="12.25" customHeight="1" x14ac:dyDescent="0.25">
      <c r="A18" s="279"/>
      <c r="B18" s="282"/>
      <c r="C18" s="285"/>
      <c r="D18" s="287"/>
      <c r="E18" s="275"/>
      <c r="F18" s="275"/>
      <c r="G18" s="275"/>
      <c r="H18" s="275"/>
      <c r="I18" s="275"/>
      <c r="J18" s="275"/>
      <c r="K18" s="275"/>
      <c r="L18" s="277"/>
    </row>
    <row r="19" spans="1:12" ht="12.25" customHeight="1" thickBot="1" x14ac:dyDescent="0.3">
      <c r="A19" s="290"/>
      <c r="B19" s="283"/>
      <c r="C19" s="142">
        <f>Salaries!G9</f>
        <v>0</v>
      </c>
      <c r="D19" s="141">
        <f>SUM(D17*C19)</f>
        <v>0</v>
      </c>
      <c r="E19" s="141">
        <f>E17*C19</f>
        <v>0</v>
      </c>
      <c r="F19" s="141">
        <f>F17*C19</f>
        <v>0</v>
      </c>
      <c r="G19" s="141">
        <f>G17*C19</f>
        <v>0</v>
      </c>
      <c r="H19" s="141">
        <f>H17*C19</f>
        <v>0</v>
      </c>
      <c r="I19" s="141">
        <f>I17*C19</f>
        <v>0</v>
      </c>
      <c r="J19" s="141">
        <f>J17*C19</f>
        <v>0</v>
      </c>
      <c r="K19" s="141">
        <f>K17*C19</f>
        <v>0</v>
      </c>
      <c r="L19" s="143">
        <f>SUM(D19:K19)</f>
        <v>0</v>
      </c>
    </row>
    <row r="20" spans="1:12" ht="12.25" customHeight="1" x14ac:dyDescent="0.25">
      <c r="A20" s="289">
        <v>6</v>
      </c>
      <c r="B20" s="281">
        <f>Salaries!B10</f>
        <v>0</v>
      </c>
      <c r="C20" s="284" t="s">
        <v>186</v>
      </c>
      <c r="D20" s="286">
        <f>SUM(Salaries!F10*0.0765)</f>
        <v>0</v>
      </c>
      <c r="E20" s="274">
        <v>0</v>
      </c>
      <c r="F20" s="274">
        <v>0</v>
      </c>
      <c r="G20" s="274">
        <v>0</v>
      </c>
      <c r="H20" s="274">
        <v>0</v>
      </c>
      <c r="I20" s="274">
        <v>0</v>
      </c>
      <c r="J20" s="274">
        <v>0</v>
      </c>
      <c r="K20" s="274">
        <v>0</v>
      </c>
      <c r="L20" s="276">
        <f>SUM(D20:K20)</f>
        <v>0</v>
      </c>
    </row>
    <row r="21" spans="1:12" ht="12.25" customHeight="1" x14ac:dyDescent="0.25">
      <c r="A21" s="279"/>
      <c r="B21" s="282"/>
      <c r="C21" s="285"/>
      <c r="D21" s="287"/>
      <c r="E21" s="275"/>
      <c r="F21" s="275"/>
      <c r="G21" s="275"/>
      <c r="H21" s="275"/>
      <c r="I21" s="275"/>
      <c r="J21" s="275"/>
      <c r="K21" s="275"/>
      <c r="L21" s="277"/>
    </row>
    <row r="22" spans="1:12" ht="12.25" customHeight="1" thickBot="1" x14ac:dyDescent="0.3">
      <c r="A22" s="290"/>
      <c r="B22" s="283"/>
      <c r="C22" s="142">
        <f>Salaries!G10</f>
        <v>0</v>
      </c>
      <c r="D22" s="141">
        <f>SUM(D20*C22)</f>
        <v>0</v>
      </c>
      <c r="E22" s="141">
        <f>E20*C22</f>
        <v>0</v>
      </c>
      <c r="F22" s="141">
        <f>F20*C22</f>
        <v>0</v>
      </c>
      <c r="G22" s="141">
        <f>G20*C22</f>
        <v>0</v>
      </c>
      <c r="H22" s="141">
        <f>H20*C22</f>
        <v>0</v>
      </c>
      <c r="I22" s="141">
        <f>I20*C22</f>
        <v>0</v>
      </c>
      <c r="J22" s="141">
        <f>J20*C22</f>
        <v>0</v>
      </c>
      <c r="K22" s="141">
        <f>K20*C22</f>
        <v>0</v>
      </c>
      <c r="L22" s="143">
        <f>SUM(D22:K22)</f>
        <v>0</v>
      </c>
    </row>
    <row r="23" spans="1:12" ht="12.25" customHeight="1" x14ac:dyDescent="0.25">
      <c r="A23" s="289">
        <v>7</v>
      </c>
      <c r="B23" s="281">
        <f>Salaries!B11</f>
        <v>0</v>
      </c>
      <c r="C23" s="284" t="s">
        <v>186</v>
      </c>
      <c r="D23" s="286">
        <f>SUM(Salaries!F11*0.0765)</f>
        <v>0</v>
      </c>
      <c r="E23" s="274">
        <v>0</v>
      </c>
      <c r="F23" s="274">
        <v>0</v>
      </c>
      <c r="G23" s="274">
        <v>0</v>
      </c>
      <c r="H23" s="274">
        <v>0</v>
      </c>
      <c r="I23" s="274">
        <v>0</v>
      </c>
      <c r="J23" s="274">
        <v>0</v>
      </c>
      <c r="K23" s="274">
        <v>0</v>
      </c>
      <c r="L23" s="276">
        <f>SUM(D23:K23)</f>
        <v>0</v>
      </c>
    </row>
    <row r="24" spans="1:12" ht="12.25" customHeight="1" x14ac:dyDescent="0.25">
      <c r="A24" s="279"/>
      <c r="B24" s="282"/>
      <c r="C24" s="285"/>
      <c r="D24" s="287"/>
      <c r="E24" s="275"/>
      <c r="F24" s="275"/>
      <c r="G24" s="275"/>
      <c r="H24" s="275"/>
      <c r="I24" s="275"/>
      <c r="J24" s="275"/>
      <c r="K24" s="275"/>
      <c r="L24" s="277"/>
    </row>
    <row r="25" spans="1:12" ht="12.25" customHeight="1" thickBot="1" x14ac:dyDescent="0.3">
      <c r="A25" s="290"/>
      <c r="B25" s="283"/>
      <c r="C25" s="142">
        <f>Salaries!G11</f>
        <v>0</v>
      </c>
      <c r="D25" s="141">
        <f>SUM(D23*C25)</f>
        <v>0</v>
      </c>
      <c r="E25" s="141">
        <f>E23*C25</f>
        <v>0</v>
      </c>
      <c r="F25" s="141">
        <f>F23*C25</f>
        <v>0</v>
      </c>
      <c r="G25" s="141">
        <f>G23*C25</f>
        <v>0</v>
      </c>
      <c r="H25" s="141">
        <f>H23*C25</f>
        <v>0</v>
      </c>
      <c r="I25" s="141">
        <f>I23*C25</f>
        <v>0</v>
      </c>
      <c r="J25" s="141">
        <f>J23*C25</f>
        <v>0</v>
      </c>
      <c r="K25" s="141">
        <f>K23*C25</f>
        <v>0</v>
      </c>
      <c r="L25" s="143">
        <f>SUM(D25:K25)</f>
        <v>0</v>
      </c>
    </row>
    <row r="26" spans="1:12" ht="12.25" customHeight="1" x14ac:dyDescent="0.25">
      <c r="A26" s="289">
        <v>8</v>
      </c>
      <c r="B26" s="281">
        <f>Salaries!B12</f>
        <v>0</v>
      </c>
      <c r="C26" s="284" t="s">
        <v>186</v>
      </c>
      <c r="D26" s="286">
        <f>SUM(Salaries!F12*0.0765)</f>
        <v>0</v>
      </c>
      <c r="E26" s="274">
        <v>0</v>
      </c>
      <c r="F26" s="274">
        <v>0</v>
      </c>
      <c r="G26" s="274">
        <v>0</v>
      </c>
      <c r="H26" s="274">
        <v>0</v>
      </c>
      <c r="I26" s="274">
        <v>0</v>
      </c>
      <c r="J26" s="274">
        <v>0</v>
      </c>
      <c r="K26" s="274">
        <v>0</v>
      </c>
      <c r="L26" s="276">
        <f>SUM(D26:K26)</f>
        <v>0</v>
      </c>
    </row>
    <row r="27" spans="1:12" ht="12.25" customHeight="1" x14ac:dyDescent="0.25">
      <c r="A27" s="279"/>
      <c r="B27" s="282"/>
      <c r="C27" s="285"/>
      <c r="D27" s="287"/>
      <c r="E27" s="275"/>
      <c r="F27" s="275"/>
      <c r="G27" s="275"/>
      <c r="H27" s="275"/>
      <c r="I27" s="275"/>
      <c r="J27" s="275"/>
      <c r="K27" s="275"/>
      <c r="L27" s="277"/>
    </row>
    <row r="28" spans="1:12" ht="12.25" customHeight="1" thickBot="1" x14ac:dyDescent="0.3">
      <c r="A28" s="290"/>
      <c r="B28" s="283"/>
      <c r="C28" s="142">
        <f>Salaries!G12</f>
        <v>0</v>
      </c>
      <c r="D28" s="141">
        <f>SUM(D26*C28)</f>
        <v>0</v>
      </c>
      <c r="E28" s="141">
        <f>E26*C28</f>
        <v>0</v>
      </c>
      <c r="F28" s="141">
        <f>F26*C28</f>
        <v>0</v>
      </c>
      <c r="G28" s="141">
        <f>G26*C28</f>
        <v>0</v>
      </c>
      <c r="H28" s="141">
        <f>H26*C28</f>
        <v>0</v>
      </c>
      <c r="I28" s="141">
        <f>I26*C28</f>
        <v>0</v>
      </c>
      <c r="J28" s="141">
        <f>J26*C28</f>
        <v>0</v>
      </c>
      <c r="K28" s="141">
        <f>K26*C28</f>
        <v>0</v>
      </c>
      <c r="L28" s="143">
        <f>SUM(D28:K28)</f>
        <v>0</v>
      </c>
    </row>
    <row r="29" spans="1:12" ht="12.25" customHeight="1" x14ac:dyDescent="0.25">
      <c r="A29" s="289">
        <v>9</v>
      </c>
      <c r="B29" s="281">
        <f>Salaries!B13</f>
        <v>0</v>
      </c>
      <c r="C29" s="284" t="s">
        <v>186</v>
      </c>
      <c r="D29" s="286">
        <f>SUM(Salaries!F13*0.0765)</f>
        <v>0</v>
      </c>
      <c r="E29" s="274">
        <v>0</v>
      </c>
      <c r="F29" s="274">
        <v>0</v>
      </c>
      <c r="G29" s="274">
        <v>0</v>
      </c>
      <c r="H29" s="274">
        <v>0</v>
      </c>
      <c r="I29" s="274">
        <v>0</v>
      </c>
      <c r="J29" s="274">
        <v>0</v>
      </c>
      <c r="K29" s="274">
        <v>0</v>
      </c>
      <c r="L29" s="276">
        <f>SUM(D29:K29)</f>
        <v>0</v>
      </c>
    </row>
    <row r="30" spans="1:12" ht="12.25" customHeight="1" x14ac:dyDescent="0.25">
      <c r="A30" s="279"/>
      <c r="B30" s="282"/>
      <c r="C30" s="285"/>
      <c r="D30" s="287"/>
      <c r="E30" s="275"/>
      <c r="F30" s="275"/>
      <c r="G30" s="275"/>
      <c r="H30" s="275"/>
      <c r="I30" s="275"/>
      <c r="J30" s="275"/>
      <c r="K30" s="275"/>
      <c r="L30" s="277"/>
    </row>
    <row r="31" spans="1:12" ht="12.25" customHeight="1" thickBot="1" x14ac:dyDescent="0.3">
      <c r="A31" s="290"/>
      <c r="B31" s="283"/>
      <c r="C31" s="142">
        <f>Salaries!G13</f>
        <v>0</v>
      </c>
      <c r="D31" s="141">
        <f>SUM(D29*C31)</f>
        <v>0</v>
      </c>
      <c r="E31" s="141">
        <f>E29*C31</f>
        <v>0</v>
      </c>
      <c r="F31" s="141">
        <f>F29*C31</f>
        <v>0</v>
      </c>
      <c r="G31" s="141">
        <f>G29*C31</f>
        <v>0</v>
      </c>
      <c r="H31" s="141">
        <f>H29*C31</f>
        <v>0</v>
      </c>
      <c r="I31" s="141">
        <f>I29*C31</f>
        <v>0</v>
      </c>
      <c r="J31" s="141">
        <f>J29*C31</f>
        <v>0</v>
      </c>
      <c r="K31" s="141">
        <f>K29*C31</f>
        <v>0</v>
      </c>
      <c r="L31" s="143">
        <f>SUM(D31:K31)</f>
        <v>0</v>
      </c>
    </row>
    <row r="32" spans="1:12" ht="12.25" customHeight="1" x14ac:dyDescent="0.25">
      <c r="A32" s="289">
        <v>10</v>
      </c>
      <c r="B32" s="281">
        <f>Salaries!B14</f>
        <v>0</v>
      </c>
      <c r="C32" s="284" t="s">
        <v>186</v>
      </c>
      <c r="D32" s="286">
        <f>SUM(Salaries!F14*0.0765)</f>
        <v>0</v>
      </c>
      <c r="E32" s="274">
        <v>0</v>
      </c>
      <c r="F32" s="274">
        <v>0</v>
      </c>
      <c r="G32" s="274">
        <v>0</v>
      </c>
      <c r="H32" s="274">
        <v>0</v>
      </c>
      <c r="I32" s="274">
        <v>0</v>
      </c>
      <c r="J32" s="274">
        <v>0</v>
      </c>
      <c r="K32" s="274">
        <v>0</v>
      </c>
      <c r="L32" s="276">
        <f>SUM(D32:K32)</f>
        <v>0</v>
      </c>
    </row>
    <row r="33" spans="1:12" ht="12.25" customHeight="1" x14ac:dyDescent="0.25">
      <c r="A33" s="279"/>
      <c r="B33" s="282"/>
      <c r="C33" s="285"/>
      <c r="D33" s="287"/>
      <c r="E33" s="275"/>
      <c r="F33" s="275"/>
      <c r="G33" s="275"/>
      <c r="H33" s="275"/>
      <c r="I33" s="275"/>
      <c r="J33" s="275"/>
      <c r="K33" s="275"/>
      <c r="L33" s="277"/>
    </row>
    <row r="34" spans="1:12" ht="12.25" customHeight="1" thickBot="1" x14ac:dyDescent="0.3">
      <c r="A34" s="290"/>
      <c r="B34" s="283"/>
      <c r="C34" s="142">
        <f>Salaries!G14</f>
        <v>0</v>
      </c>
      <c r="D34" s="141">
        <f>SUM(D32*C34)</f>
        <v>0</v>
      </c>
      <c r="E34" s="141">
        <f>E32*C34</f>
        <v>0</v>
      </c>
      <c r="F34" s="141">
        <f>F32*C34</f>
        <v>0</v>
      </c>
      <c r="G34" s="141">
        <f>G32*C34</f>
        <v>0</v>
      </c>
      <c r="H34" s="141">
        <f>H32*C34</f>
        <v>0</v>
      </c>
      <c r="I34" s="141">
        <f>I32*C34</f>
        <v>0</v>
      </c>
      <c r="J34" s="141">
        <f>J32*C34</f>
        <v>0</v>
      </c>
      <c r="K34" s="141">
        <f>K32*C34</f>
        <v>0</v>
      </c>
      <c r="L34" s="143">
        <f>SUM(D34:K34)</f>
        <v>0</v>
      </c>
    </row>
    <row r="35" spans="1:12" ht="12.25" customHeight="1" x14ac:dyDescent="0.25">
      <c r="A35" s="289">
        <v>11</v>
      </c>
      <c r="B35" s="281">
        <f>Salaries!B15</f>
        <v>0</v>
      </c>
      <c r="C35" s="284" t="s">
        <v>186</v>
      </c>
      <c r="D35" s="286">
        <f>SUM(Salaries!F15*0.0765)</f>
        <v>0</v>
      </c>
      <c r="E35" s="274">
        <v>0</v>
      </c>
      <c r="F35" s="274">
        <v>0</v>
      </c>
      <c r="G35" s="274">
        <v>0</v>
      </c>
      <c r="H35" s="274">
        <v>0</v>
      </c>
      <c r="I35" s="274">
        <v>0</v>
      </c>
      <c r="J35" s="274">
        <v>0</v>
      </c>
      <c r="K35" s="274">
        <v>0</v>
      </c>
      <c r="L35" s="276">
        <f>SUM(D35:K35)</f>
        <v>0</v>
      </c>
    </row>
    <row r="36" spans="1:12" ht="12.25" customHeight="1" x14ac:dyDescent="0.25">
      <c r="A36" s="279"/>
      <c r="B36" s="282"/>
      <c r="C36" s="285"/>
      <c r="D36" s="287"/>
      <c r="E36" s="275"/>
      <c r="F36" s="275"/>
      <c r="G36" s="275"/>
      <c r="H36" s="275"/>
      <c r="I36" s="275"/>
      <c r="J36" s="275"/>
      <c r="K36" s="275"/>
      <c r="L36" s="277"/>
    </row>
    <row r="37" spans="1:12" ht="12.25" customHeight="1" thickBot="1" x14ac:dyDescent="0.3">
      <c r="A37" s="290"/>
      <c r="B37" s="283"/>
      <c r="C37" s="142">
        <f>Salaries!G15</f>
        <v>0</v>
      </c>
      <c r="D37" s="141">
        <f>SUM(D35*C37)</f>
        <v>0</v>
      </c>
      <c r="E37" s="141">
        <f>E35*C37</f>
        <v>0</v>
      </c>
      <c r="F37" s="141">
        <f>F35*C37</f>
        <v>0</v>
      </c>
      <c r="G37" s="141">
        <f>G35*C37</f>
        <v>0</v>
      </c>
      <c r="H37" s="141">
        <f>H35*C37</f>
        <v>0</v>
      </c>
      <c r="I37" s="141">
        <f>I35*C37</f>
        <v>0</v>
      </c>
      <c r="J37" s="141">
        <f>J35*C37</f>
        <v>0</v>
      </c>
      <c r="K37" s="141">
        <f>K35*C37</f>
        <v>0</v>
      </c>
      <c r="L37" s="143">
        <f>SUM(D37:K37)</f>
        <v>0</v>
      </c>
    </row>
    <row r="38" spans="1:12" ht="12.25" customHeight="1" x14ac:dyDescent="0.25">
      <c r="A38" s="289">
        <v>12</v>
      </c>
      <c r="B38" s="281">
        <f>Salaries!B16</f>
        <v>0</v>
      </c>
      <c r="C38" s="284" t="s">
        <v>186</v>
      </c>
      <c r="D38" s="286">
        <f>SUM(Salaries!F16*0.0765)</f>
        <v>0</v>
      </c>
      <c r="E38" s="274">
        <v>0</v>
      </c>
      <c r="F38" s="274">
        <v>0</v>
      </c>
      <c r="G38" s="274">
        <v>0</v>
      </c>
      <c r="H38" s="274">
        <v>0</v>
      </c>
      <c r="I38" s="274">
        <v>0</v>
      </c>
      <c r="J38" s="274">
        <v>0</v>
      </c>
      <c r="K38" s="274">
        <v>0</v>
      </c>
      <c r="L38" s="276">
        <f>SUM(D38:K38)</f>
        <v>0</v>
      </c>
    </row>
    <row r="39" spans="1:12" ht="12.25" customHeight="1" x14ac:dyDescent="0.25">
      <c r="A39" s="279"/>
      <c r="B39" s="282"/>
      <c r="C39" s="285"/>
      <c r="D39" s="287"/>
      <c r="E39" s="275"/>
      <c r="F39" s="275"/>
      <c r="G39" s="275"/>
      <c r="H39" s="275"/>
      <c r="I39" s="275"/>
      <c r="J39" s="275"/>
      <c r="K39" s="275"/>
      <c r="L39" s="277"/>
    </row>
    <row r="40" spans="1:12" ht="12.25" customHeight="1" thickBot="1" x14ac:dyDescent="0.3">
      <c r="A40" s="290"/>
      <c r="B40" s="283"/>
      <c r="C40" s="142">
        <f>Salaries!G16</f>
        <v>0</v>
      </c>
      <c r="D40" s="141">
        <f>SUM(D38*C40)</f>
        <v>0</v>
      </c>
      <c r="E40" s="141">
        <f>E38*C40</f>
        <v>0</v>
      </c>
      <c r="F40" s="141">
        <f>F38*C40</f>
        <v>0</v>
      </c>
      <c r="G40" s="141">
        <f>G38*C40</f>
        <v>0</v>
      </c>
      <c r="H40" s="141">
        <f>H38*C40</f>
        <v>0</v>
      </c>
      <c r="I40" s="141">
        <f>I38*C40</f>
        <v>0</v>
      </c>
      <c r="J40" s="141">
        <f>J38*C40</f>
        <v>0</v>
      </c>
      <c r="K40" s="141">
        <f>K38*C40</f>
        <v>0</v>
      </c>
      <c r="L40" s="143">
        <f>SUM(D40:K40)</f>
        <v>0</v>
      </c>
    </row>
    <row r="41" spans="1:12" ht="12.25" hidden="1" customHeight="1" x14ac:dyDescent="0.25">
      <c r="A41" s="177"/>
      <c r="B41" s="38"/>
      <c r="C41" s="39"/>
      <c r="D41" s="58"/>
      <c r="E41" s="58"/>
      <c r="F41" s="58"/>
      <c r="G41" s="58"/>
      <c r="H41" s="58"/>
      <c r="I41" s="58"/>
      <c r="J41" s="58"/>
      <c r="K41" s="58"/>
      <c r="L41" s="58"/>
    </row>
    <row r="42" spans="1:12" ht="12.25" hidden="1" customHeight="1" thickBot="1" x14ac:dyDescent="0.3">
      <c r="A42" s="177"/>
      <c r="B42" s="38"/>
      <c r="C42" s="39"/>
      <c r="D42" s="58"/>
      <c r="E42" s="58"/>
      <c r="F42" s="58"/>
      <c r="G42" s="58"/>
      <c r="H42" s="58"/>
      <c r="I42" s="58"/>
      <c r="J42" s="58"/>
      <c r="K42" s="58"/>
      <c r="L42" s="58"/>
    </row>
    <row r="43" spans="1:12" ht="12.25" customHeight="1" x14ac:dyDescent="0.25">
      <c r="A43" s="297">
        <v>13</v>
      </c>
      <c r="B43" s="294">
        <f>Salaries!B17</f>
        <v>0</v>
      </c>
      <c r="C43" s="284" t="s">
        <v>186</v>
      </c>
      <c r="D43" s="286">
        <f>SUM(Salaries!F17*0.0765)</f>
        <v>0</v>
      </c>
      <c r="E43" s="274">
        <v>0</v>
      </c>
      <c r="F43" s="274">
        <v>0</v>
      </c>
      <c r="G43" s="274">
        <v>0</v>
      </c>
      <c r="H43" s="274">
        <v>0</v>
      </c>
      <c r="I43" s="274">
        <v>0</v>
      </c>
      <c r="J43" s="274">
        <v>0</v>
      </c>
      <c r="K43" s="274">
        <v>0</v>
      </c>
      <c r="L43" s="276">
        <f>SUM(D43:K43)</f>
        <v>0</v>
      </c>
    </row>
    <row r="44" spans="1:12" ht="12.25" customHeight="1" x14ac:dyDescent="0.25">
      <c r="A44" s="297"/>
      <c r="B44" s="294"/>
      <c r="C44" s="285"/>
      <c r="D44" s="287"/>
      <c r="E44" s="275"/>
      <c r="F44" s="275"/>
      <c r="G44" s="275"/>
      <c r="H44" s="275"/>
      <c r="I44" s="275"/>
      <c r="J44" s="275"/>
      <c r="K44" s="275"/>
      <c r="L44" s="277"/>
    </row>
    <row r="45" spans="1:12" ht="12.25" customHeight="1" thickBot="1" x14ac:dyDescent="0.3">
      <c r="A45" s="290"/>
      <c r="B45" s="293"/>
      <c r="C45" s="142">
        <f>Salaries!G17</f>
        <v>0</v>
      </c>
      <c r="D45" s="141">
        <f>SUM(D43*C45)</f>
        <v>0</v>
      </c>
      <c r="E45" s="141">
        <f>E43*C45</f>
        <v>0</v>
      </c>
      <c r="F45" s="141">
        <f>F43*C45</f>
        <v>0</v>
      </c>
      <c r="G45" s="141">
        <f>G43*C45</f>
        <v>0</v>
      </c>
      <c r="H45" s="141">
        <f>H43*C45</f>
        <v>0</v>
      </c>
      <c r="I45" s="141">
        <f>I43*C45</f>
        <v>0</v>
      </c>
      <c r="J45" s="141">
        <f>J43*C45</f>
        <v>0</v>
      </c>
      <c r="K45" s="141">
        <f>K43*C45</f>
        <v>0</v>
      </c>
      <c r="L45" s="143">
        <f>SUM(D45:K45)</f>
        <v>0</v>
      </c>
    </row>
    <row r="46" spans="1:12" ht="12.25" customHeight="1" x14ac:dyDescent="0.25">
      <c r="A46" s="295">
        <v>14</v>
      </c>
      <c r="B46" s="296">
        <f>Salaries!B18</f>
        <v>0</v>
      </c>
      <c r="C46" s="284" t="s">
        <v>186</v>
      </c>
      <c r="D46" s="286">
        <f>SUM(Salaries!F18*0.0765)</f>
        <v>0</v>
      </c>
      <c r="E46" s="274">
        <v>0</v>
      </c>
      <c r="F46" s="274">
        <v>0</v>
      </c>
      <c r="G46" s="274">
        <v>0</v>
      </c>
      <c r="H46" s="274">
        <v>0</v>
      </c>
      <c r="I46" s="274">
        <v>0</v>
      </c>
      <c r="J46" s="274">
        <v>0</v>
      </c>
      <c r="K46" s="274">
        <v>0</v>
      </c>
      <c r="L46" s="276">
        <f>SUM(D46:K46)</f>
        <v>0</v>
      </c>
    </row>
    <row r="47" spans="1:12" ht="12.25" customHeight="1" x14ac:dyDescent="0.25">
      <c r="A47" s="279"/>
      <c r="B47" s="282"/>
      <c r="C47" s="285"/>
      <c r="D47" s="287"/>
      <c r="E47" s="275"/>
      <c r="F47" s="275"/>
      <c r="G47" s="275"/>
      <c r="H47" s="275"/>
      <c r="I47" s="275"/>
      <c r="J47" s="275"/>
      <c r="K47" s="275"/>
      <c r="L47" s="277"/>
    </row>
    <row r="48" spans="1:12" ht="12.25" customHeight="1" thickBot="1" x14ac:dyDescent="0.3">
      <c r="A48" s="290"/>
      <c r="B48" s="293"/>
      <c r="C48" s="142">
        <f>Salaries!G18</f>
        <v>0</v>
      </c>
      <c r="D48" s="141">
        <f>SUM(D46*C48)</f>
        <v>0</v>
      </c>
      <c r="E48" s="141">
        <f>E46*C48</f>
        <v>0</v>
      </c>
      <c r="F48" s="141">
        <f>F46*C48</f>
        <v>0</v>
      </c>
      <c r="G48" s="141">
        <f>G46*C48</f>
        <v>0</v>
      </c>
      <c r="H48" s="141">
        <f>H46*C48</f>
        <v>0</v>
      </c>
      <c r="I48" s="141">
        <f>I46*C48</f>
        <v>0</v>
      </c>
      <c r="J48" s="141">
        <f>J46*C48</f>
        <v>0</v>
      </c>
      <c r="K48" s="141">
        <f>K46*C48</f>
        <v>0</v>
      </c>
      <c r="L48" s="143">
        <f>SUM(D48:K48)</f>
        <v>0</v>
      </c>
    </row>
    <row r="49" spans="1:12" ht="12.25" customHeight="1" x14ac:dyDescent="0.25">
      <c r="A49" s="289">
        <v>15</v>
      </c>
      <c r="B49" s="292">
        <f>Salaries!B19</f>
        <v>0</v>
      </c>
      <c r="C49" s="284" t="s">
        <v>186</v>
      </c>
      <c r="D49" s="286">
        <f>SUM(Salaries!F19*0.0765)</f>
        <v>0</v>
      </c>
      <c r="E49" s="274">
        <v>0</v>
      </c>
      <c r="F49" s="274">
        <v>0</v>
      </c>
      <c r="G49" s="274">
        <v>0</v>
      </c>
      <c r="H49" s="274">
        <v>0</v>
      </c>
      <c r="I49" s="274">
        <v>0</v>
      </c>
      <c r="J49" s="274">
        <v>0</v>
      </c>
      <c r="K49" s="274">
        <v>0</v>
      </c>
      <c r="L49" s="276">
        <f>SUM(D49:K49)</f>
        <v>0</v>
      </c>
    </row>
    <row r="50" spans="1:12" ht="12.25" customHeight="1" x14ac:dyDescent="0.25">
      <c r="A50" s="279"/>
      <c r="B50" s="282"/>
      <c r="C50" s="285"/>
      <c r="D50" s="287"/>
      <c r="E50" s="275"/>
      <c r="F50" s="275"/>
      <c r="G50" s="275"/>
      <c r="H50" s="275"/>
      <c r="I50" s="275"/>
      <c r="J50" s="275"/>
      <c r="K50" s="275"/>
      <c r="L50" s="277"/>
    </row>
    <row r="51" spans="1:12" ht="12.25" customHeight="1" thickBot="1" x14ac:dyDescent="0.3">
      <c r="A51" s="290"/>
      <c r="B51" s="293"/>
      <c r="C51" s="142">
        <f>Salaries!G19</f>
        <v>0</v>
      </c>
      <c r="D51" s="141">
        <f>SUM(D49*C51)</f>
        <v>0</v>
      </c>
      <c r="E51" s="141">
        <f>E49*C51</f>
        <v>0</v>
      </c>
      <c r="F51" s="141">
        <f>F49*C51</f>
        <v>0</v>
      </c>
      <c r="G51" s="141">
        <f>G49*C51</f>
        <v>0</v>
      </c>
      <c r="H51" s="141">
        <f>H49*C51</f>
        <v>0</v>
      </c>
      <c r="I51" s="141">
        <f>I49*C51</f>
        <v>0</v>
      </c>
      <c r="J51" s="141">
        <f>J49*C51</f>
        <v>0</v>
      </c>
      <c r="K51" s="141">
        <f>K49*C51</f>
        <v>0</v>
      </c>
      <c r="L51" s="143">
        <f>SUM(D51:K51)</f>
        <v>0</v>
      </c>
    </row>
    <row r="52" spans="1:12" ht="12.25" customHeight="1" x14ac:dyDescent="0.25">
      <c r="A52" s="289">
        <v>16</v>
      </c>
      <c r="B52" s="292">
        <f>Salaries!B20</f>
        <v>0</v>
      </c>
      <c r="C52" s="284" t="s">
        <v>186</v>
      </c>
      <c r="D52" s="286">
        <f>SUM(Salaries!F20*0.0765)</f>
        <v>0</v>
      </c>
      <c r="E52" s="274">
        <v>0</v>
      </c>
      <c r="F52" s="274">
        <v>0</v>
      </c>
      <c r="G52" s="274">
        <v>0</v>
      </c>
      <c r="H52" s="274">
        <v>0</v>
      </c>
      <c r="I52" s="274">
        <v>0</v>
      </c>
      <c r="J52" s="274">
        <v>0</v>
      </c>
      <c r="K52" s="274">
        <v>0</v>
      </c>
      <c r="L52" s="276">
        <f>SUM(D52:K52)</f>
        <v>0</v>
      </c>
    </row>
    <row r="53" spans="1:12" ht="12.25" customHeight="1" x14ac:dyDescent="0.25">
      <c r="A53" s="279"/>
      <c r="B53" s="282"/>
      <c r="C53" s="285"/>
      <c r="D53" s="287"/>
      <c r="E53" s="275"/>
      <c r="F53" s="275"/>
      <c r="G53" s="275"/>
      <c r="H53" s="275"/>
      <c r="I53" s="275"/>
      <c r="J53" s="275"/>
      <c r="K53" s="275"/>
      <c r="L53" s="277"/>
    </row>
    <row r="54" spans="1:12" ht="12.25" customHeight="1" thickBot="1" x14ac:dyDescent="0.3">
      <c r="A54" s="290"/>
      <c r="B54" s="293"/>
      <c r="C54" s="142">
        <f>Salaries!G20</f>
        <v>0</v>
      </c>
      <c r="D54" s="141">
        <f>SUM(D52*C54)</f>
        <v>0</v>
      </c>
      <c r="E54" s="141">
        <f>E52*C54</f>
        <v>0</v>
      </c>
      <c r="F54" s="141">
        <f>F52*C54</f>
        <v>0</v>
      </c>
      <c r="G54" s="141">
        <f>G52*C54</f>
        <v>0</v>
      </c>
      <c r="H54" s="141">
        <f>H52*C54</f>
        <v>0</v>
      </c>
      <c r="I54" s="141">
        <f>I52*C54</f>
        <v>0</v>
      </c>
      <c r="J54" s="141">
        <f>J52*C54</f>
        <v>0</v>
      </c>
      <c r="K54" s="141">
        <f>K52*C54</f>
        <v>0</v>
      </c>
      <c r="L54" s="143">
        <f>SUM(D54:K54)</f>
        <v>0</v>
      </c>
    </row>
    <row r="55" spans="1:12" ht="12.25" customHeight="1" x14ac:dyDescent="0.25">
      <c r="A55" s="289">
        <v>17</v>
      </c>
      <c r="B55" s="292">
        <f>Salaries!B21</f>
        <v>0</v>
      </c>
      <c r="C55" s="284" t="s">
        <v>186</v>
      </c>
      <c r="D55" s="286">
        <f>SUM(Salaries!F21*0.0765)</f>
        <v>0</v>
      </c>
      <c r="E55" s="274">
        <v>0</v>
      </c>
      <c r="F55" s="274">
        <v>0</v>
      </c>
      <c r="G55" s="274">
        <v>0</v>
      </c>
      <c r="H55" s="274">
        <v>0</v>
      </c>
      <c r="I55" s="274">
        <v>0</v>
      </c>
      <c r="J55" s="274">
        <v>0</v>
      </c>
      <c r="K55" s="274">
        <v>0</v>
      </c>
      <c r="L55" s="276">
        <f>SUM(D55:K55)</f>
        <v>0</v>
      </c>
    </row>
    <row r="56" spans="1:12" ht="12.25" customHeight="1" x14ac:dyDescent="0.25">
      <c r="A56" s="279"/>
      <c r="B56" s="282"/>
      <c r="C56" s="285"/>
      <c r="D56" s="287"/>
      <c r="E56" s="275"/>
      <c r="F56" s="275"/>
      <c r="G56" s="275"/>
      <c r="H56" s="275"/>
      <c r="I56" s="275"/>
      <c r="J56" s="275"/>
      <c r="K56" s="275"/>
      <c r="L56" s="277"/>
    </row>
    <row r="57" spans="1:12" ht="12.25" customHeight="1" thickBot="1" x14ac:dyDescent="0.3">
      <c r="A57" s="290"/>
      <c r="B57" s="293"/>
      <c r="C57" s="142">
        <f>Salaries!G21</f>
        <v>0</v>
      </c>
      <c r="D57" s="141">
        <f>SUM(D55*C57)</f>
        <v>0</v>
      </c>
      <c r="E57" s="141">
        <f>E55*C57</f>
        <v>0</v>
      </c>
      <c r="F57" s="141">
        <f>F55*C57</f>
        <v>0</v>
      </c>
      <c r="G57" s="141">
        <f>G55*C57</f>
        <v>0</v>
      </c>
      <c r="H57" s="141">
        <f>H55*C57</f>
        <v>0</v>
      </c>
      <c r="I57" s="141">
        <f>I55*C57</f>
        <v>0</v>
      </c>
      <c r="J57" s="141">
        <f>J55*C57</f>
        <v>0</v>
      </c>
      <c r="K57" s="141">
        <f>K55*C57</f>
        <v>0</v>
      </c>
      <c r="L57" s="143">
        <f>SUM(D57:K57)</f>
        <v>0</v>
      </c>
    </row>
    <row r="58" spans="1:12" ht="12.25" customHeight="1" x14ac:dyDescent="0.25">
      <c r="A58" s="289">
        <v>18</v>
      </c>
      <c r="B58" s="292">
        <f>Salaries!B22</f>
        <v>0</v>
      </c>
      <c r="C58" s="284" t="s">
        <v>186</v>
      </c>
      <c r="D58" s="286">
        <f>SUM(Salaries!F22*0.0765)</f>
        <v>0</v>
      </c>
      <c r="E58" s="274">
        <v>0</v>
      </c>
      <c r="F58" s="274">
        <v>0</v>
      </c>
      <c r="G58" s="274">
        <v>0</v>
      </c>
      <c r="H58" s="274">
        <v>0</v>
      </c>
      <c r="I58" s="274">
        <v>0</v>
      </c>
      <c r="J58" s="274">
        <v>0</v>
      </c>
      <c r="K58" s="274">
        <v>0</v>
      </c>
      <c r="L58" s="276">
        <f>SUM(D58:K58)</f>
        <v>0</v>
      </c>
    </row>
    <row r="59" spans="1:12" ht="12.25" customHeight="1" x14ac:dyDescent="0.25">
      <c r="A59" s="279"/>
      <c r="B59" s="282"/>
      <c r="C59" s="285"/>
      <c r="D59" s="287"/>
      <c r="E59" s="275"/>
      <c r="F59" s="275"/>
      <c r="G59" s="275"/>
      <c r="H59" s="275"/>
      <c r="I59" s="275"/>
      <c r="J59" s="275"/>
      <c r="K59" s="275"/>
      <c r="L59" s="277"/>
    </row>
    <row r="60" spans="1:12" ht="12.25" customHeight="1" thickBot="1" x14ac:dyDescent="0.3">
      <c r="A60" s="290"/>
      <c r="B60" s="293"/>
      <c r="C60" s="142">
        <f>Salaries!G22</f>
        <v>0</v>
      </c>
      <c r="D60" s="141">
        <f>SUM(D58*C60)</f>
        <v>0</v>
      </c>
      <c r="E60" s="141">
        <f>E58*C60</f>
        <v>0</v>
      </c>
      <c r="F60" s="141">
        <f>F58*C60</f>
        <v>0</v>
      </c>
      <c r="G60" s="141">
        <f>G58*C60</f>
        <v>0</v>
      </c>
      <c r="H60" s="141">
        <f>H58*C60</f>
        <v>0</v>
      </c>
      <c r="I60" s="141">
        <f>I58*C60</f>
        <v>0</v>
      </c>
      <c r="J60" s="141">
        <f>J58*C60</f>
        <v>0</v>
      </c>
      <c r="K60" s="141">
        <f>K58*C60</f>
        <v>0</v>
      </c>
      <c r="L60" s="143">
        <f>SUM(D60:K60)</f>
        <v>0</v>
      </c>
    </row>
    <row r="61" spans="1:12" ht="12.25" customHeight="1" x14ac:dyDescent="0.25">
      <c r="A61" s="289">
        <v>19</v>
      </c>
      <c r="B61" s="292">
        <f>Salaries!B23</f>
        <v>0</v>
      </c>
      <c r="C61" s="284" t="s">
        <v>186</v>
      </c>
      <c r="D61" s="286">
        <f>SUM(Salaries!F23*0.0765)</f>
        <v>0</v>
      </c>
      <c r="E61" s="274">
        <v>0</v>
      </c>
      <c r="F61" s="274">
        <v>0</v>
      </c>
      <c r="G61" s="274">
        <v>0</v>
      </c>
      <c r="H61" s="274">
        <v>0</v>
      </c>
      <c r="I61" s="274">
        <v>0</v>
      </c>
      <c r="J61" s="274">
        <v>0</v>
      </c>
      <c r="K61" s="274">
        <v>0</v>
      </c>
      <c r="L61" s="276">
        <f>SUM(D61:K61)</f>
        <v>0</v>
      </c>
    </row>
    <row r="62" spans="1:12" ht="12.25" customHeight="1" x14ac:dyDescent="0.25">
      <c r="A62" s="279"/>
      <c r="B62" s="282"/>
      <c r="C62" s="285"/>
      <c r="D62" s="287"/>
      <c r="E62" s="275"/>
      <c r="F62" s="275"/>
      <c r="G62" s="275"/>
      <c r="H62" s="275"/>
      <c r="I62" s="275"/>
      <c r="J62" s="275"/>
      <c r="K62" s="275"/>
      <c r="L62" s="277"/>
    </row>
    <row r="63" spans="1:12" ht="12.25" customHeight="1" thickBot="1" x14ac:dyDescent="0.3">
      <c r="A63" s="290"/>
      <c r="B63" s="293"/>
      <c r="C63" s="142">
        <f>Salaries!G23</f>
        <v>0</v>
      </c>
      <c r="D63" s="141">
        <f>SUM(D61*C63)</f>
        <v>0</v>
      </c>
      <c r="E63" s="141">
        <f>E61*C63</f>
        <v>0</v>
      </c>
      <c r="F63" s="141">
        <f>F61*C63</f>
        <v>0</v>
      </c>
      <c r="G63" s="141">
        <f>G61*C63</f>
        <v>0</v>
      </c>
      <c r="H63" s="141">
        <f>H61*C63</f>
        <v>0</v>
      </c>
      <c r="I63" s="141">
        <f>I61*C63</f>
        <v>0</v>
      </c>
      <c r="J63" s="141">
        <f>J61*C63</f>
        <v>0</v>
      </c>
      <c r="K63" s="141">
        <f>K61*C63</f>
        <v>0</v>
      </c>
      <c r="L63" s="143">
        <f>SUM(D63:K63)</f>
        <v>0</v>
      </c>
    </row>
    <row r="64" spans="1:12" ht="12.25" customHeight="1" x14ac:dyDescent="0.25">
      <c r="A64" s="289">
        <v>20</v>
      </c>
      <c r="B64" s="281">
        <f>Salaries!B24</f>
        <v>0</v>
      </c>
      <c r="C64" s="284" t="s">
        <v>186</v>
      </c>
      <c r="D64" s="286">
        <f>SUM(Salaries!F24*0.0765)</f>
        <v>0</v>
      </c>
      <c r="E64" s="274">
        <v>0</v>
      </c>
      <c r="F64" s="274">
        <v>0</v>
      </c>
      <c r="G64" s="274">
        <v>0</v>
      </c>
      <c r="H64" s="274">
        <v>0</v>
      </c>
      <c r="I64" s="274">
        <v>0</v>
      </c>
      <c r="J64" s="274">
        <v>0</v>
      </c>
      <c r="K64" s="274">
        <v>0</v>
      </c>
      <c r="L64" s="276">
        <f>SUM(D64:K64)</f>
        <v>0</v>
      </c>
    </row>
    <row r="65" spans="1:12" ht="12.25" customHeight="1" x14ac:dyDescent="0.25">
      <c r="A65" s="279"/>
      <c r="B65" s="282"/>
      <c r="C65" s="285"/>
      <c r="D65" s="287"/>
      <c r="E65" s="275"/>
      <c r="F65" s="275"/>
      <c r="G65" s="275"/>
      <c r="H65" s="275"/>
      <c r="I65" s="275"/>
      <c r="J65" s="275"/>
      <c r="K65" s="275"/>
      <c r="L65" s="277"/>
    </row>
    <row r="66" spans="1:12" ht="12.25" customHeight="1" thickBot="1" x14ac:dyDescent="0.3">
      <c r="A66" s="290"/>
      <c r="B66" s="283"/>
      <c r="C66" s="142">
        <f>Salaries!G24</f>
        <v>0</v>
      </c>
      <c r="D66" s="141">
        <f>SUM(D64*C66)</f>
        <v>0</v>
      </c>
      <c r="E66" s="141">
        <f>E64*C66</f>
        <v>0</v>
      </c>
      <c r="F66" s="141">
        <f>F64*C66</f>
        <v>0</v>
      </c>
      <c r="G66" s="141">
        <f>G64*C66</f>
        <v>0</v>
      </c>
      <c r="H66" s="141">
        <f>H64*C66</f>
        <v>0</v>
      </c>
      <c r="I66" s="141">
        <f>I64*C66</f>
        <v>0</v>
      </c>
      <c r="J66" s="141">
        <f>J64*C66</f>
        <v>0</v>
      </c>
      <c r="K66" s="141">
        <f>K64*C66</f>
        <v>0</v>
      </c>
      <c r="L66" s="143">
        <f>SUM(D66:K66)</f>
        <v>0</v>
      </c>
    </row>
    <row r="67" spans="1:12" ht="12.25" customHeight="1" x14ac:dyDescent="0.25">
      <c r="A67" s="289">
        <v>21</v>
      </c>
      <c r="B67" s="281">
        <f>Salaries!B25</f>
        <v>0</v>
      </c>
      <c r="C67" s="284" t="s">
        <v>186</v>
      </c>
      <c r="D67" s="286">
        <f>SUM(Salaries!F25*0.0765)</f>
        <v>0</v>
      </c>
      <c r="E67" s="274">
        <v>0</v>
      </c>
      <c r="F67" s="274">
        <v>0</v>
      </c>
      <c r="G67" s="274">
        <v>0</v>
      </c>
      <c r="H67" s="274">
        <v>0</v>
      </c>
      <c r="I67" s="274">
        <v>0</v>
      </c>
      <c r="J67" s="274">
        <v>0</v>
      </c>
      <c r="K67" s="274">
        <v>0</v>
      </c>
      <c r="L67" s="276">
        <f>SUM(D67:K67)</f>
        <v>0</v>
      </c>
    </row>
    <row r="68" spans="1:12" ht="12.25" customHeight="1" x14ac:dyDescent="0.25">
      <c r="A68" s="279"/>
      <c r="B68" s="282"/>
      <c r="C68" s="285"/>
      <c r="D68" s="287"/>
      <c r="E68" s="275"/>
      <c r="F68" s="275"/>
      <c r="G68" s="275"/>
      <c r="H68" s="275"/>
      <c r="I68" s="275"/>
      <c r="J68" s="275"/>
      <c r="K68" s="275"/>
      <c r="L68" s="277"/>
    </row>
    <row r="69" spans="1:12" ht="12.25" customHeight="1" thickBot="1" x14ac:dyDescent="0.3">
      <c r="A69" s="290"/>
      <c r="B69" s="283"/>
      <c r="C69" s="142">
        <f>Salaries!G25</f>
        <v>0</v>
      </c>
      <c r="D69" s="141">
        <f>SUM(D67*C69)</f>
        <v>0</v>
      </c>
      <c r="E69" s="141">
        <f>E67*C69</f>
        <v>0</v>
      </c>
      <c r="F69" s="141">
        <f>F67*C69</f>
        <v>0</v>
      </c>
      <c r="G69" s="141">
        <f>G67*C69</f>
        <v>0</v>
      </c>
      <c r="H69" s="141">
        <f>H67*C69</f>
        <v>0</v>
      </c>
      <c r="I69" s="141">
        <f>I67*C69</f>
        <v>0</v>
      </c>
      <c r="J69" s="141">
        <f>J67*C69</f>
        <v>0</v>
      </c>
      <c r="K69" s="141">
        <f>K67*C69</f>
        <v>0</v>
      </c>
      <c r="L69" s="143">
        <f>SUM(D69:K69)</f>
        <v>0</v>
      </c>
    </row>
    <row r="70" spans="1:12" ht="12.25" customHeight="1" x14ac:dyDescent="0.25">
      <c r="A70" s="289">
        <v>22</v>
      </c>
      <c r="B70" s="281">
        <f>Salaries!B26</f>
        <v>0</v>
      </c>
      <c r="C70" s="284" t="s">
        <v>186</v>
      </c>
      <c r="D70" s="286">
        <f>SUM(Salaries!F26*0.0765)</f>
        <v>0</v>
      </c>
      <c r="E70" s="274">
        <v>0</v>
      </c>
      <c r="F70" s="274">
        <v>0</v>
      </c>
      <c r="G70" s="274">
        <v>0</v>
      </c>
      <c r="H70" s="274">
        <v>0</v>
      </c>
      <c r="I70" s="274">
        <v>0</v>
      </c>
      <c r="J70" s="274">
        <v>0</v>
      </c>
      <c r="K70" s="274">
        <v>0</v>
      </c>
      <c r="L70" s="276">
        <f>SUM(D70:K70)</f>
        <v>0</v>
      </c>
    </row>
    <row r="71" spans="1:12" ht="12.25" customHeight="1" x14ac:dyDescent="0.25">
      <c r="A71" s="279"/>
      <c r="B71" s="282"/>
      <c r="C71" s="285"/>
      <c r="D71" s="287"/>
      <c r="E71" s="275"/>
      <c r="F71" s="275"/>
      <c r="G71" s="275"/>
      <c r="H71" s="275"/>
      <c r="I71" s="275"/>
      <c r="J71" s="275"/>
      <c r="K71" s="275"/>
      <c r="L71" s="277"/>
    </row>
    <row r="72" spans="1:12" ht="12.25" customHeight="1" thickBot="1" x14ac:dyDescent="0.3">
      <c r="A72" s="290"/>
      <c r="B72" s="283"/>
      <c r="C72" s="142">
        <f>Salaries!G26</f>
        <v>0</v>
      </c>
      <c r="D72" s="141">
        <f>SUM(D70*C72)</f>
        <v>0</v>
      </c>
      <c r="E72" s="141">
        <f>E70*C72</f>
        <v>0</v>
      </c>
      <c r="F72" s="141">
        <f>F70*C72</f>
        <v>0</v>
      </c>
      <c r="G72" s="141">
        <f>G70*C72</f>
        <v>0</v>
      </c>
      <c r="H72" s="141">
        <f>H70*C72</f>
        <v>0</v>
      </c>
      <c r="I72" s="141">
        <f>I70*C72</f>
        <v>0</v>
      </c>
      <c r="J72" s="141">
        <f>J70*C72</f>
        <v>0</v>
      </c>
      <c r="K72" s="141">
        <f>K70*C72</f>
        <v>0</v>
      </c>
      <c r="L72" s="143">
        <f>SUM(D72:K72)</f>
        <v>0</v>
      </c>
    </row>
    <row r="73" spans="1:12" ht="12.25" customHeight="1" x14ac:dyDescent="0.25">
      <c r="A73" s="278">
        <v>23</v>
      </c>
      <c r="B73" s="281">
        <f>Salaries!B27</f>
        <v>0</v>
      </c>
      <c r="C73" s="284" t="s">
        <v>186</v>
      </c>
      <c r="D73" s="286">
        <f>SUM(Salaries!F27*0.0765)</f>
        <v>0</v>
      </c>
      <c r="E73" s="274">
        <v>0</v>
      </c>
      <c r="F73" s="274">
        <v>0</v>
      </c>
      <c r="G73" s="274">
        <v>0</v>
      </c>
      <c r="H73" s="274">
        <v>0</v>
      </c>
      <c r="I73" s="274">
        <v>0</v>
      </c>
      <c r="J73" s="274">
        <v>0</v>
      </c>
      <c r="K73" s="274">
        <v>0</v>
      </c>
      <c r="L73" s="276">
        <f>SUM(D73:K73)</f>
        <v>0</v>
      </c>
    </row>
    <row r="74" spans="1:12" ht="12.25" customHeight="1" x14ac:dyDescent="0.25">
      <c r="A74" s="279"/>
      <c r="B74" s="282"/>
      <c r="C74" s="285"/>
      <c r="D74" s="287"/>
      <c r="E74" s="275"/>
      <c r="F74" s="275"/>
      <c r="G74" s="275"/>
      <c r="H74" s="275"/>
      <c r="I74" s="275"/>
      <c r="J74" s="275"/>
      <c r="K74" s="275"/>
      <c r="L74" s="277"/>
    </row>
    <row r="75" spans="1:12" ht="12.25" customHeight="1" thickBot="1" x14ac:dyDescent="0.3">
      <c r="A75" s="280"/>
      <c r="B75" s="283"/>
      <c r="C75" s="142">
        <f>Salaries!G27</f>
        <v>0</v>
      </c>
      <c r="D75" s="141">
        <f>SUM(D73*C75)</f>
        <v>0</v>
      </c>
      <c r="E75" s="141">
        <f>E73*C75</f>
        <v>0</v>
      </c>
      <c r="F75" s="141">
        <f>F73*C75</f>
        <v>0</v>
      </c>
      <c r="G75" s="141">
        <f>G73*C75</f>
        <v>0</v>
      </c>
      <c r="H75" s="141">
        <f>H73*C75</f>
        <v>0</v>
      </c>
      <c r="I75" s="141">
        <f>I73*C75</f>
        <v>0</v>
      </c>
      <c r="J75" s="141">
        <f>J73*C75</f>
        <v>0</v>
      </c>
      <c r="K75" s="141">
        <f>K73*C75</f>
        <v>0</v>
      </c>
      <c r="L75" s="143">
        <f>SUM(D75:K75)</f>
        <v>0</v>
      </c>
    </row>
    <row r="76" spans="1:12" ht="12.25" customHeight="1" x14ac:dyDescent="0.25">
      <c r="A76" s="278">
        <v>24</v>
      </c>
      <c r="B76" s="281">
        <f>Salaries!B28</f>
        <v>0</v>
      </c>
      <c r="C76" s="284" t="s">
        <v>186</v>
      </c>
      <c r="D76" s="286">
        <f>SUM(Salaries!F28*0.0765)</f>
        <v>0</v>
      </c>
      <c r="E76" s="274">
        <v>0</v>
      </c>
      <c r="F76" s="274">
        <v>0</v>
      </c>
      <c r="G76" s="274">
        <v>0</v>
      </c>
      <c r="H76" s="274">
        <v>0</v>
      </c>
      <c r="I76" s="274">
        <v>0</v>
      </c>
      <c r="J76" s="274">
        <v>0</v>
      </c>
      <c r="K76" s="274">
        <v>0</v>
      </c>
      <c r="L76" s="276">
        <f>SUM(D76:K76)</f>
        <v>0</v>
      </c>
    </row>
    <row r="77" spans="1:12" ht="12.25" customHeight="1" x14ac:dyDescent="0.25">
      <c r="A77" s="279"/>
      <c r="B77" s="282"/>
      <c r="C77" s="285"/>
      <c r="D77" s="287"/>
      <c r="E77" s="275"/>
      <c r="F77" s="275"/>
      <c r="G77" s="275"/>
      <c r="H77" s="275"/>
      <c r="I77" s="275"/>
      <c r="J77" s="275"/>
      <c r="K77" s="275"/>
      <c r="L77" s="277"/>
    </row>
    <row r="78" spans="1:12" ht="12.25" customHeight="1" thickBot="1" x14ac:dyDescent="0.3">
      <c r="A78" s="280"/>
      <c r="B78" s="283"/>
      <c r="C78" s="142">
        <f>Salaries!G28</f>
        <v>0</v>
      </c>
      <c r="D78" s="141">
        <f>SUM(D76*C78)</f>
        <v>0</v>
      </c>
      <c r="E78" s="141">
        <f>E76*C78</f>
        <v>0</v>
      </c>
      <c r="F78" s="141">
        <f>F76*C78</f>
        <v>0</v>
      </c>
      <c r="G78" s="141">
        <f>G76*C78</f>
        <v>0</v>
      </c>
      <c r="H78" s="141">
        <f>H76*C78</f>
        <v>0</v>
      </c>
      <c r="I78" s="141">
        <f>I76*C78</f>
        <v>0</v>
      </c>
      <c r="J78" s="141">
        <f>J76*C78</f>
        <v>0</v>
      </c>
      <c r="K78" s="141">
        <f>K76*C78</f>
        <v>0</v>
      </c>
      <c r="L78" s="143">
        <f>SUM(D78:K78)</f>
        <v>0</v>
      </c>
    </row>
    <row r="79" spans="1:12" ht="12.25" customHeight="1" x14ac:dyDescent="0.25">
      <c r="A79" s="278">
        <v>25</v>
      </c>
      <c r="B79" s="281">
        <f>Salaries!B29</f>
        <v>0</v>
      </c>
      <c r="C79" s="284" t="s">
        <v>186</v>
      </c>
      <c r="D79" s="286">
        <f>SUM(Salaries!F29*0.0765)</f>
        <v>0</v>
      </c>
      <c r="E79" s="274">
        <v>0</v>
      </c>
      <c r="F79" s="274">
        <v>0</v>
      </c>
      <c r="G79" s="274">
        <v>0</v>
      </c>
      <c r="H79" s="274">
        <v>0</v>
      </c>
      <c r="I79" s="274">
        <v>0</v>
      </c>
      <c r="J79" s="274">
        <v>0</v>
      </c>
      <c r="K79" s="274">
        <v>0</v>
      </c>
      <c r="L79" s="276">
        <f>SUM(D79:K79)</f>
        <v>0</v>
      </c>
    </row>
    <row r="80" spans="1:12" ht="12.25" customHeight="1" x14ac:dyDescent="0.25">
      <c r="A80" s="279"/>
      <c r="B80" s="282"/>
      <c r="C80" s="285"/>
      <c r="D80" s="287"/>
      <c r="E80" s="275"/>
      <c r="F80" s="275"/>
      <c r="G80" s="275"/>
      <c r="H80" s="275"/>
      <c r="I80" s="275"/>
      <c r="J80" s="275"/>
      <c r="K80" s="275"/>
      <c r="L80" s="277"/>
    </row>
    <row r="81" spans="1:12" ht="12.25" customHeight="1" thickBot="1" x14ac:dyDescent="0.3">
      <c r="A81" s="280"/>
      <c r="B81" s="283"/>
      <c r="C81" s="142">
        <f>Salaries!G29</f>
        <v>0</v>
      </c>
      <c r="D81" s="141">
        <f>SUM(D79*C81)</f>
        <v>0</v>
      </c>
      <c r="E81" s="141">
        <f>E79*C81</f>
        <v>0</v>
      </c>
      <c r="F81" s="141">
        <f>F79*C81</f>
        <v>0</v>
      </c>
      <c r="G81" s="141">
        <f>G79*C81</f>
        <v>0</v>
      </c>
      <c r="H81" s="141">
        <f>H79*C81</f>
        <v>0</v>
      </c>
      <c r="I81" s="141">
        <f>I79*C81</f>
        <v>0</v>
      </c>
      <c r="J81" s="141">
        <f>J79*C81</f>
        <v>0</v>
      </c>
      <c r="K81" s="141">
        <f>K79*C81</f>
        <v>0</v>
      </c>
      <c r="L81" s="143">
        <f>SUM(D81:K81)</f>
        <v>0</v>
      </c>
    </row>
    <row r="82" spans="1:12" ht="12.25" customHeight="1" x14ac:dyDescent="0.25">
      <c r="A82" s="278">
        <v>26</v>
      </c>
      <c r="B82" s="281">
        <f>Salaries!B30</f>
        <v>0</v>
      </c>
      <c r="C82" s="284" t="s">
        <v>186</v>
      </c>
      <c r="D82" s="286">
        <f>SUM(Salaries!F30*0.0765)</f>
        <v>0</v>
      </c>
      <c r="E82" s="274">
        <v>0</v>
      </c>
      <c r="F82" s="274">
        <v>0</v>
      </c>
      <c r="G82" s="274">
        <v>0</v>
      </c>
      <c r="H82" s="274">
        <v>0</v>
      </c>
      <c r="I82" s="274">
        <v>0</v>
      </c>
      <c r="J82" s="274">
        <v>0</v>
      </c>
      <c r="K82" s="274">
        <v>0</v>
      </c>
      <c r="L82" s="276">
        <f>SUM(D82:K82)</f>
        <v>0</v>
      </c>
    </row>
    <row r="83" spans="1:12" ht="12.25" customHeight="1" x14ac:dyDescent="0.25">
      <c r="A83" s="279"/>
      <c r="B83" s="282"/>
      <c r="C83" s="285"/>
      <c r="D83" s="287"/>
      <c r="E83" s="275"/>
      <c r="F83" s="275"/>
      <c r="G83" s="275"/>
      <c r="H83" s="275"/>
      <c r="I83" s="275"/>
      <c r="J83" s="275"/>
      <c r="K83" s="275"/>
      <c r="L83" s="277"/>
    </row>
    <row r="84" spans="1:12" ht="12.25" customHeight="1" thickBot="1" x14ac:dyDescent="0.3">
      <c r="A84" s="280"/>
      <c r="B84" s="283"/>
      <c r="C84" s="142">
        <f>Salaries!G30</f>
        <v>0</v>
      </c>
      <c r="D84" s="141">
        <f>SUM(D82*C84)</f>
        <v>0</v>
      </c>
      <c r="E84" s="141">
        <f>E82*C84</f>
        <v>0</v>
      </c>
      <c r="F84" s="141">
        <f>F82*C84</f>
        <v>0</v>
      </c>
      <c r="G84" s="141">
        <f>G82*C84</f>
        <v>0</v>
      </c>
      <c r="H84" s="141">
        <f>H82*C84</f>
        <v>0</v>
      </c>
      <c r="I84" s="141">
        <f>I82*C84</f>
        <v>0</v>
      </c>
      <c r="J84" s="141">
        <f>J82*C84</f>
        <v>0</v>
      </c>
      <c r="K84" s="141">
        <f>K82*C84</f>
        <v>0</v>
      </c>
      <c r="L84" s="143">
        <f>SUM(D84:K84)</f>
        <v>0</v>
      </c>
    </row>
    <row r="85" spans="1:12" ht="12.25" customHeight="1" x14ac:dyDescent="0.25">
      <c r="A85" s="278">
        <v>27</v>
      </c>
      <c r="B85" s="281">
        <f>Salaries!B31</f>
        <v>0</v>
      </c>
      <c r="C85" s="284" t="s">
        <v>186</v>
      </c>
      <c r="D85" s="286">
        <f>SUM(Salaries!F31*0.0765)</f>
        <v>0</v>
      </c>
      <c r="E85" s="274">
        <v>0</v>
      </c>
      <c r="F85" s="274">
        <v>0</v>
      </c>
      <c r="G85" s="274">
        <v>0</v>
      </c>
      <c r="H85" s="274">
        <v>0</v>
      </c>
      <c r="I85" s="274">
        <v>0</v>
      </c>
      <c r="J85" s="274">
        <v>0</v>
      </c>
      <c r="K85" s="274">
        <v>0</v>
      </c>
      <c r="L85" s="276">
        <f>SUM(D85:K85)</f>
        <v>0</v>
      </c>
    </row>
    <row r="86" spans="1:12" ht="12.25" customHeight="1" x14ac:dyDescent="0.25">
      <c r="A86" s="279"/>
      <c r="B86" s="282"/>
      <c r="C86" s="285"/>
      <c r="D86" s="287"/>
      <c r="E86" s="275"/>
      <c r="F86" s="275"/>
      <c r="G86" s="275"/>
      <c r="H86" s="275"/>
      <c r="I86" s="275"/>
      <c r="J86" s="275"/>
      <c r="K86" s="275"/>
      <c r="L86" s="277"/>
    </row>
    <row r="87" spans="1:12" ht="12.25" customHeight="1" thickBot="1" x14ac:dyDescent="0.3">
      <c r="A87" s="280"/>
      <c r="B87" s="283"/>
      <c r="C87" s="142">
        <f>Salaries!G31</f>
        <v>0</v>
      </c>
      <c r="D87" s="141">
        <f>SUM(D85*C87)</f>
        <v>0</v>
      </c>
      <c r="E87" s="141">
        <f>E85*C87</f>
        <v>0</v>
      </c>
      <c r="F87" s="141">
        <f>F85*C87</f>
        <v>0</v>
      </c>
      <c r="G87" s="141">
        <f>G85*C87</f>
        <v>0</v>
      </c>
      <c r="H87" s="141">
        <f>H85*C87</f>
        <v>0</v>
      </c>
      <c r="I87" s="141">
        <f>I85*C87</f>
        <v>0</v>
      </c>
      <c r="J87" s="141">
        <f>J85*C87</f>
        <v>0</v>
      </c>
      <c r="K87" s="141">
        <f>K85*C87</f>
        <v>0</v>
      </c>
      <c r="L87" s="143">
        <f>SUM(D87:K87)</f>
        <v>0</v>
      </c>
    </row>
    <row r="88" spans="1:12" ht="12.25" customHeight="1" x14ac:dyDescent="0.25">
      <c r="A88" s="278">
        <v>28</v>
      </c>
      <c r="B88" s="281">
        <f>Salaries!B32</f>
        <v>0</v>
      </c>
      <c r="C88" s="284" t="s">
        <v>186</v>
      </c>
      <c r="D88" s="286">
        <f>SUM(Salaries!F32*0.0765)</f>
        <v>0</v>
      </c>
      <c r="E88" s="274">
        <v>0</v>
      </c>
      <c r="F88" s="274">
        <v>0</v>
      </c>
      <c r="G88" s="274">
        <v>0</v>
      </c>
      <c r="H88" s="274">
        <v>0</v>
      </c>
      <c r="I88" s="274">
        <v>0</v>
      </c>
      <c r="J88" s="274">
        <v>0</v>
      </c>
      <c r="K88" s="274">
        <v>0</v>
      </c>
      <c r="L88" s="276">
        <f>SUM(D88:K88)</f>
        <v>0</v>
      </c>
    </row>
    <row r="89" spans="1:12" ht="12.25" customHeight="1" x14ac:dyDescent="0.25">
      <c r="A89" s="279"/>
      <c r="B89" s="282"/>
      <c r="C89" s="285"/>
      <c r="D89" s="287"/>
      <c r="E89" s="275"/>
      <c r="F89" s="275"/>
      <c r="G89" s="275"/>
      <c r="H89" s="275"/>
      <c r="I89" s="275"/>
      <c r="J89" s="275"/>
      <c r="K89" s="275"/>
      <c r="L89" s="277"/>
    </row>
    <row r="90" spans="1:12" ht="12.25" customHeight="1" thickBot="1" x14ac:dyDescent="0.3">
      <c r="A90" s="280"/>
      <c r="B90" s="283"/>
      <c r="C90" s="142">
        <f>Salaries!G32</f>
        <v>0</v>
      </c>
      <c r="D90" s="141">
        <f>SUM(D88*C90)</f>
        <v>0</v>
      </c>
      <c r="E90" s="141">
        <f>E88*C90</f>
        <v>0</v>
      </c>
      <c r="F90" s="141">
        <f>F88*C90</f>
        <v>0</v>
      </c>
      <c r="G90" s="141">
        <f>G88*C90</f>
        <v>0</v>
      </c>
      <c r="H90" s="141">
        <f>H88*C90</f>
        <v>0</v>
      </c>
      <c r="I90" s="141">
        <f>I88*C90</f>
        <v>0</v>
      </c>
      <c r="J90" s="141">
        <f>J88*C90</f>
        <v>0</v>
      </c>
      <c r="K90" s="141">
        <f>K88*C90</f>
        <v>0</v>
      </c>
      <c r="L90" s="143">
        <f>SUM(D90:K90)</f>
        <v>0</v>
      </c>
    </row>
    <row r="91" spans="1:12" ht="12.25" customHeight="1" x14ac:dyDescent="0.25">
      <c r="A91" s="278">
        <v>29</v>
      </c>
      <c r="B91" s="281">
        <f>Salaries!B33</f>
        <v>0</v>
      </c>
      <c r="C91" s="284" t="s">
        <v>186</v>
      </c>
      <c r="D91" s="286">
        <f>SUM(Salaries!F33*0.0765)</f>
        <v>0</v>
      </c>
      <c r="E91" s="274">
        <v>0</v>
      </c>
      <c r="F91" s="274">
        <v>0</v>
      </c>
      <c r="G91" s="274">
        <v>0</v>
      </c>
      <c r="H91" s="274">
        <v>0</v>
      </c>
      <c r="I91" s="274">
        <v>0</v>
      </c>
      <c r="J91" s="274">
        <v>0</v>
      </c>
      <c r="K91" s="274">
        <v>0</v>
      </c>
      <c r="L91" s="276">
        <f>SUM(D91:K91)</f>
        <v>0</v>
      </c>
    </row>
    <row r="92" spans="1:12" ht="12.25" customHeight="1" x14ac:dyDescent="0.25">
      <c r="A92" s="279"/>
      <c r="B92" s="282"/>
      <c r="C92" s="285"/>
      <c r="D92" s="287"/>
      <c r="E92" s="275"/>
      <c r="F92" s="275"/>
      <c r="G92" s="275"/>
      <c r="H92" s="275"/>
      <c r="I92" s="275"/>
      <c r="J92" s="275"/>
      <c r="K92" s="275"/>
      <c r="L92" s="277"/>
    </row>
    <row r="93" spans="1:12" ht="12.25" customHeight="1" thickBot="1" x14ac:dyDescent="0.3">
      <c r="A93" s="280"/>
      <c r="B93" s="283"/>
      <c r="C93" s="142">
        <f>Salaries!G33</f>
        <v>0</v>
      </c>
      <c r="D93" s="141">
        <f>SUM(D91*C93)</f>
        <v>0</v>
      </c>
      <c r="E93" s="141">
        <f>E91*C93</f>
        <v>0</v>
      </c>
      <c r="F93" s="141">
        <f>F91*C93</f>
        <v>0</v>
      </c>
      <c r="G93" s="141">
        <f>G91*C93</f>
        <v>0</v>
      </c>
      <c r="H93" s="141">
        <f>H91*C93</f>
        <v>0</v>
      </c>
      <c r="I93" s="141">
        <f>I91*C93</f>
        <v>0</v>
      </c>
      <c r="J93" s="141">
        <f>J91*C93</f>
        <v>0</v>
      </c>
      <c r="K93" s="141">
        <f>K91*C93</f>
        <v>0</v>
      </c>
      <c r="L93" s="143">
        <f>SUM(D93:K93)</f>
        <v>0</v>
      </c>
    </row>
    <row r="94" spans="1:12" ht="12.25" customHeight="1" x14ac:dyDescent="0.25">
      <c r="A94" s="278">
        <v>30</v>
      </c>
      <c r="B94" s="281">
        <f>Salaries!B34</f>
        <v>0</v>
      </c>
      <c r="C94" s="284" t="s">
        <v>186</v>
      </c>
      <c r="D94" s="286">
        <f>SUM(Salaries!F34*0.0765)</f>
        <v>0</v>
      </c>
      <c r="E94" s="274">
        <v>0</v>
      </c>
      <c r="F94" s="274">
        <v>0</v>
      </c>
      <c r="G94" s="274">
        <v>0</v>
      </c>
      <c r="H94" s="274">
        <v>0</v>
      </c>
      <c r="I94" s="274">
        <v>0</v>
      </c>
      <c r="J94" s="274">
        <v>0</v>
      </c>
      <c r="K94" s="274">
        <v>0</v>
      </c>
      <c r="L94" s="276">
        <f>SUM(D94:K94)</f>
        <v>0</v>
      </c>
    </row>
    <row r="95" spans="1:12" ht="12.25" customHeight="1" x14ac:dyDescent="0.25">
      <c r="A95" s="279"/>
      <c r="B95" s="282"/>
      <c r="C95" s="285"/>
      <c r="D95" s="287"/>
      <c r="E95" s="275"/>
      <c r="F95" s="275"/>
      <c r="G95" s="275"/>
      <c r="H95" s="275"/>
      <c r="I95" s="275"/>
      <c r="J95" s="275"/>
      <c r="K95" s="275"/>
      <c r="L95" s="277"/>
    </row>
    <row r="96" spans="1:12" ht="12.25" customHeight="1" thickBot="1" x14ac:dyDescent="0.3">
      <c r="A96" s="280"/>
      <c r="B96" s="283"/>
      <c r="C96" s="142">
        <f>Salaries!G34</f>
        <v>0</v>
      </c>
      <c r="D96" s="141">
        <f>SUM(D94*C96)</f>
        <v>0</v>
      </c>
      <c r="E96" s="141">
        <f>E94*C96</f>
        <v>0</v>
      </c>
      <c r="F96" s="141">
        <f>F94*C96</f>
        <v>0</v>
      </c>
      <c r="G96" s="141">
        <f>G94*C96</f>
        <v>0</v>
      </c>
      <c r="H96" s="141">
        <f>H94*C96</f>
        <v>0</v>
      </c>
      <c r="I96" s="141">
        <f>I94*C96</f>
        <v>0</v>
      </c>
      <c r="J96" s="141">
        <f>J94*C96</f>
        <v>0</v>
      </c>
      <c r="K96" s="141">
        <f>K94*C96</f>
        <v>0</v>
      </c>
      <c r="L96" s="143">
        <f>SUM(D96:K96)</f>
        <v>0</v>
      </c>
    </row>
    <row r="97" spans="1:12" ht="12.25" customHeight="1" x14ac:dyDescent="0.25">
      <c r="A97" s="278">
        <v>31</v>
      </c>
      <c r="B97" s="281">
        <f>Salaries!B35</f>
        <v>0</v>
      </c>
      <c r="C97" s="284" t="s">
        <v>186</v>
      </c>
      <c r="D97" s="286">
        <f>SUM(Salaries!F35*0.0765)</f>
        <v>0</v>
      </c>
      <c r="E97" s="274">
        <v>0</v>
      </c>
      <c r="F97" s="274">
        <v>0</v>
      </c>
      <c r="G97" s="274">
        <v>0</v>
      </c>
      <c r="H97" s="274">
        <v>0</v>
      </c>
      <c r="I97" s="274">
        <v>0</v>
      </c>
      <c r="J97" s="274">
        <v>0</v>
      </c>
      <c r="K97" s="274">
        <v>0</v>
      </c>
      <c r="L97" s="276">
        <f>SUM(D97:K97)</f>
        <v>0</v>
      </c>
    </row>
    <row r="98" spans="1:12" ht="12.25" customHeight="1" x14ac:dyDescent="0.25">
      <c r="A98" s="279"/>
      <c r="B98" s="282"/>
      <c r="C98" s="285"/>
      <c r="D98" s="287"/>
      <c r="E98" s="275"/>
      <c r="F98" s="275"/>
      <c r="G98" s="275"/>
      <c r="H98" s="275"/>
      <c r="I98" s="275"/>
      <c r="J98" s="275"/>
      <c r="K98" s="275"/>
      <c r="L98" s="277"/>
    </row>
    <row r="99" spans="1:12" ht="12.25" customHeight="1" thickBot="1" x14ac:dyDescent="0.3">
      <c r="A99" s="280"/>
      <c r="B99" s="283"/>
      <c r="C99" s="142">
        <f>Salaries!G35</f>
        <v>0</v>
      </c>
      <c r="D99" s="141">
        <f>SUM(D97*C99)</f>
        <v>0</v>
      </c>
      <c r="E99" s="141">
        <f>E97*C99</f>
        <v>0</v>
      </c>
      <c r="F99" s="141">
        <f>F97*C99</f>
        <v>0</v>
      </c>
      <c r="G99" s="141">
        <f>G97*C99</f>
        <v>0</v>
      </c>
      <c r="H99" s="141">
        <f>H97*C99</f>
        <v>0</v>
      </c>
      <c r="I99" s="141">
        <f>I97*C99</f>
        <v>0</v>
      </c>
      <c r="J99" s="141">
        <f>J97*C99</f>
        <v>0</v>
      </c>
      <c r="K99" s="141">
        <f>K97*C99</f>
        <v>0</v>
      </c>
      <c r="L99" s="143">
        <f>SUM(D99:K99)</f>
        <v>0</v>
      </c>
    </row>
    <row r="100" spans="1:12" ht="12.25" customHeight="1" x14ac:dyDescent="0.25">
      <c r="A100" s="278">
        <v>32</v>
      </c>
      <c r="B100" s="281">
        <f>Salaries!B36</f>
        <v>0</v>
      </c>
      <c r="C100" s="284" t="s">
        <v>186</v>
      </c>
      <c r="D100" s="286">
        <f>SUM(Salaries!F36*0.0765)</f>
        <v>0</v>
      </c>
      <c r="E100" s="274">
        <v>0</v>
      </c>
      <c r="F100" s="274">
        <v>0</v>
      </c>
      <c r="G100" s="274">
        <v>0</v>
      </c>
      <c r="H100" s="274">
        <v>0</v>
      </c>
      <c r="I100" s="274">
        <v>0</v>
      </c>
      <c r="J100" s="274">
        <v>0</v>
      </c>
      <c r="K100" s="274">
        <v>0</v>
      </c>
      <c r="L100" s="276">
        <f>SUM(D100:K100)</f>
        <v>0</v>
      </c>
    </row>
    <row r="101" spans="1:12" ht="12.25" customHeight="1" x14ac:dyDescent="0.25">
      <c r="A101" s="279"/>
      <c r="B101" s="282"/>
      <c r="C101" s="285"/>
      <c r="D101" s="287"/>
      <c r="E101" s="275"/>
      <c r="F101" s="275"/>
      <c r="G101" s="275"/>
      <c r="H101" s="275"/>
      <c r="I101" s="275"/>
      <c r="J101" s="275"/>
      <c r="K101" s="275"/>
      <c r="L101" s="277"/>
    </row>
    <row r="102" spans="1:12" ht="12.25" customHeight="1" thickBot="1" x14ac:dyDescent="0.3">
      <c r="A102" s="280"/>
      <c r="B102" s="283"/>
      <c r="C102" s="142">
        <f>Salaries!G36</f>
        <v>0</v>
      </c>
      <c r="D102" s="141">
        <f>SUM(D100*C102)</f>
        <v>0</v>
      </c>
      <c r="E102" s="141">
        <f>E100*C102</f>
        <v>0</v>
      </c>
      <c r="F102" s="141">
        <f>F100*C102</f>
        <v>0</v>
      </c>
      <c r="G102" s="141">
        <f>G100*C102</f>
        <v>0</v>
      </c>
      <c r="H102" s="141">
        <f>H100*C102</f>
        <v>0</v>
      </c>
      <c r="I102" s="141">
        <f>I100*C102</f>
        <v>0</v>
      </c>
      <c r="J102" s="141">
        <f>J100*C102</f>
        <v>0</v>
      </c>
      <c r="K102" s="141">
        <f>K100*C102</f>
        <v>0</v>
      </c>
      <c r="L102" s="143">
        <f>SUM(D102:K102)</f>
        <v>0</v>
      </c>
    </row>
    <row r="103" spans="1:12" ht="12.25" customHeight="1" x14ac:dyDescent="0.25">
      <c r="A103" s="278">
        <v>33</v>
      </c>
      <c r="B103" s="281">
        <f>Salaries!B37</f>
        <v>0</v>
      </c>
      <c r="C103" s="284" t="s">
        <v>186</v>
      </c>
      <c r="D103" s="286">
        <f>SUM(Salaries!F37*0.0765)</f>
        <v>0</v>
      </c>
      <c r="E103" s="274">
        <v>0</v>
      </c>
      <c r="F103" s="274">
        <v>0</v>
      </c>
      <c r="G103" s="274">
        <v>0</v>
      </c>
      <c r="H103" s="274">
        <v>0</v>
      </c>
      <c r="I103" s="274">
        <v>0</v>
      </c>
      <c r="J103" s="274">
        <v>0</v>
      </c>
      <c r="K103" s="274">
        <v>0</v>
      </c>
      <c r="L103" s="276">
        <f>SUM(D103:K103)</f>
        <v>0</v>
      </c>
    </row>
    <row r="104" spans="1:12" ht="12.25" customHeight="1" x14ac:dyDescent="0.25">
      <c r="A104" s="279"/>
      <c r="B104" s="282"/>
      <c r="C104" s="285"/>
      <c r="D104" s="287"/>
      <c r="E104" s="275"/>
      <c r="F104" s="275"/>
      <c r="G104" s="275"/>
      <c r="H104" s="275"/>
      <c r="I104" s="275"/>
      <c r="J104" s="275"/>
      <c r="K104" s="275"/>
      <c r="L104" s="277"/>
    </row>
    <row r="105" spans="1:12" ht="12.25" customHeight="1" thickBot="1" x14ac:dyDescent="0.3">
      <c r="A105" s="280"/>
      <c r="B105" s="283"/>
      <c r="C105" s="142">
        <f>Salaries!G37</f>
        <v>0</v>
      </c>
      <c r="D105" s="141">
        <f>SUM(D103*C105)</f>
        <v>0</v>
      </c>
      <c r="E105" s="141">
        <f>E103*C105</f>
        <v>0</v>
      </c>
      <c r="F105" s="141">
        <f>F103*C105</f>
        <v>0</v>
      </c>
      <c r="G105" s="141">
        <f>G103*C105</f>
        <v>0</v>
      </c>
      <c r="H105" s="141">
        <f>H103*C105</f>
        <v>0</v>
      </c>
      <c r="I105" s="141">
        <f>I103*C105</f>
        <v>0</v>
      </c>
      <c r="J105" s="141">
        <f>J103*C105</f>
        <v>0</v>
      </c>
      <c r="K105" s="141">
        <f>K103*C105</f>
        <v>0</v>
      </c>
      <c r="L105" s="143">
        <f>SUM(D105:K105)</f>
        <v>0</v>
      </c>
    </row>
    <row r="106" spans="1:12" ht="12.25" customHeight="1" x14ac:dyDescent="0.25">
      <c r="A106" s="278">
        <v>34</v>
      </c>
      <c r="B106" s="281">
        <f>Salaries!B38</f>
        <v>0</v>
      </c>
      <c r="C106" s="284" t="s">
        <v>186</v>
      </c>
      <c r="D106" s="286">
        <f>SUM(Salaries!F38*0.0765)</f>
        <v>0</v>
      </c>
      <c r="E106" s="274">
        <v>0</v>
      </c>
      <c r="F106" s="274">
        <v>0</v>
      </c>
      <c r="G106" s="274">
        <v>0</v>
      </c>
      <c r="H106" s="274">
        <v>0</v>
      </c>
      <c r="I106" s="274">
        <v>0</v>
      </c>
      <c r="J106" s="274">
        <v>0</v>
      </c>
      <c r="K106" s="274">
        <v>0</v>
      </c>
      <c r="L106" s="276">
        <f>SUM(D106:K106)</f>
        <v>0</v>
      </c>
    </row>
    <row r="107" spans="1:12" ht="12.25" customHeight="1" x14ac:dyDescent="0.25">
      <c r="A107" s="279"/>
      <c r="B107" s="282"/>
      <c r="C107" s="285"/>
      <c r="D107" s="287"/>
      <c r="E107" s="275"/>
      <c r="F107" s="275"/>
      <c r="G107" s="275"/>
      <c r="H107" s="275"/>
      <c r="I107" s="275"/>
      <c r="J107" s="275"/>
      <c r="K107" s="275"/>
      <c r="L107" s="277"/>
    </row>
    <row r="108" spans="1:12" ht="12.25" customHeight="1" thickBot="1" x14ac:dyDescent="0.3">
      <c r="A108" s="280"/>
      <c r="B108" s="283"/>
      <c r="C108" s="142">
        <f>Salaries!G38</f>
        <v>0</v>
      </c>
      <c r="D108" s="141">
        <f>SUM(D106*C108)</f>
        <v>0</v>
      </c>
      <c r="E108" s="141">
        <f>E106*C108</f>
        <v>0</v>
      </c>
      <c r="F108" s="141">
        <f>F106*C108</f>
        <v>0</v>
      </c>
      <c r="G108" s="141">
        <f>G106*C108</f>
        <v>0</v>
      </c>
      <c r="H108" s="141">
        <f>H106*C108</f>
        <v>0</v>
      </c>
      <c r="I108" s="141">
        <f>I106*C108</f>
        <v>0</v>
      </c>
      <c r="J108" s="141">
        <f>J106*C108</f>
        <v>0</v>
      </c>
      <c r="K108" s="141">
        <f>K106*C108</f>
        <v>0</v>
      </c>
      <c r="L108" s="143">
        <f>SUM(D108:K108)</f>
        <v>0</v>
      </c>
    </row>
    <row r="109" spans="1:12" ht="12.25" customHeight="1" x14ac:dyDescent="0.25">
      <c r="A109" s="278">
        <v>35</v>
      </c>
      <c r="B109" s="281">
        <f>Salaries!B39</f>
        <v>0</v>
      </c>
      <c r="C109" s="284" t="s">
        <v>186</v>
      </c>
      <c r="D109" s="286">
        <f>SUM(Salaries!F39*0.0765)</f>
        <v>0</v>
      </c>
      <c r="E109" s="274">
        <v>0</v>
      </c>
      <c r="F109" s="274">
        <v>0</v>
      </c>
      <c r="G109" s="274">
        <v>0</v>
      </c>
      <c r="H109" s="274">
        <v>0</v>
      </c>
      <c r="I109" s="274">
        <v>0</v>
      </c>
      <c r="J109" s="274">
        <v>0</v>
      </c>
      <c r="K109" s="274">
        <v>0</v>
      </c>
      <c r="L109" s="276">
        <f>SUM(D109:K109)</f>
        <v>0</v>
      </c>
    </row>
    <row r="110" spans="1:12" ht="12.25" customHeight="1" x14ac:dyDescent="0.25">
      <c r="A110" s="279"/>
      <c r="B110" s="282"/>
      <c r="C110" s="285"/>
      <c r="D110" s="287"/>
      <c r="E110" s="275"/>
      <c r="F110" s="275"/>
      <c r="G110" s="275"/>
      <c r="H110" s="275"/>
      <c r="I110" s="275"/>
      <c r="J110" s="275"/>
      <c r="K110" s="275"/>
      <c r="L110" s="277"/>
    </row>
    <row r="111" spans="1:12" ht="12.25" customHeight="1" thickBot="1" x14ac:dyDescent="0.3">
      <c r="A111" s="280"/>
      <c r="B111" s="283"/>
      <c r="C111" s="142">
        <f>Salaries!G39</f>
        <v>0</v>
      </c>
      <c r="D111" s="141">
        <f>SUM(D109*C111)</f>
        <v>0</v>
      </c>
      <c r="E111" s="141">
        <f>E109*C111</f>
        <v>0</v>
      </c>
      <c r="F111" s="141">
        <f>F109*C111</f>
        <v>0</v>
      </c>
      <c r="G111" s="141">
        <f>G109*C111</f>
        <v>0</v>
      </c>
      <c r="H111" s="141">
        <f>H109*C111</f>
        <v>0</v>
      </c>
      <c r="I111" s="141">
        <f>I109*C111</f>
        <v>0</v>
      </c>
      <c r="J111" s="141">
        <f>J109*C111</f>
        <v>0</v>
      </c>
      <c r="K111" s="141">
        <f>K109*C111</f>
        <v>0</v>
      </c>
      <c r="L111" s="143">
        <f>SUM(D111:K111)</f>
        <v>0</v>
      </c>
    </row>
    <row r="112" spans="1:12" ht="12.25" customHeight="1" x14ac:dyDescent="0.25">
      <c r="A112" s="278">
        <v>36</v>
      </c>
      <c r="B112" s="281">
        <f>Salaries!B40</f>
        <v>0</v>
      </c>
      <c r="C112" s="284" t="s">
        <v>186</v>
      </c>
      <c r="D112" s="286">
        <f>SUM(Salaries!F40*0.0765)</f>
        <v>0</v>
      </c>
      <c r="E112" s="274">
        <v>0</v>
      </c>
      <c r="F112" s="274">
        <v>0</v>
      </c>
      <c r="G112" s="274">
        <v>0</v>
      </c>
      <c r="H112" s="274">
        <v>0</v>
      </c>
      <c r="I112" s="274">
        <v>0</v>
      </c>
      <c r="J112" s="274">
        <v>0</v>
      </c>
      <c r="K112" s="274">
        <v>0</v>
      </c>
      <c r="L112" s="276">
        <f>SUM(D112:K112)</f>
        <v>0</v>
      </c>
    </row>
    <row r="113" spans="1:12" ht="12.25" customHeight="1" x14ac:dyDescent="0.25">
      <c r="A113" s="279"/>
      <c r="B113" s="282"/>
      <c r="C113" s="285"/>
      <c r="D113" s="287"/>
      <c r="E113" s="275"/>
      <c r="F113" s="275"/>
      <c r="G113" s="275"/>
      <c r="H113" s="275"/>
      <c r="I113" s="275"/>
      <c r="J113" s="275"/>
      <c r="K113" s="275"/>
      <c r="L113" s="277"/>
    </row>
    <row r="114" spans="1:12" ht="12.25" customHeight="1" thickBot="1" x14ac:dyDescent="0.3">
      <c r="A114" s="280"/>
      <c r="B114" s="283"/>
      <c r="C114" s="142">
        <f>Salaries!G40</f>
        <v>0</v>
      </c>
      <c r="D114" s="141">
        <f>SUM(D112*C114)</f>
        <v>0</v>
      </c>
      <c r="E114" s="141">
        <f>E112*C114</f>
        <v>0</v>
      </c>
      <c r="F114" s="141">
        <f>F112*C114</f>
        <v>0</v>
      </c>
      <c r="G114" s="141">
        <f>G112*C114</f>
        <v>0</v>
      </c>
      <c r="H114" s="141">
        <f>H112*C114</f>
        <v>0</v>
      </c>
      <c r="I114" s="141">
        <f>I112*C114</f>
        <v>0</v>
      </c>
      <c r="J114" s="141">
        <f>J112*C114</f>
        <v>0</v>
      </c>
      <c r="K114" s="141">
        <f>K112*C114</f>
        <v>0</v>
      </c>
      <c r="L114" s="143">
        <f>SUM(D114:K114)</f>
        <v>0</v>
      </c>
    </row>
    <row r="115" spans="1:12" ht="12.25" customHeight="1" x14ac:dyDescent="0.25">
      <c r="A115" s="278">
        <v>37</v>
      </c>
      <c r="B115" s="281">
        <f>Salaries!B41</f>
        <v>0</v>
      </c>
      <c r="C115" s="284" t="s">
        <v>186</v>
      </c>
      <c r="D115" s="286">
        <f>SUM(Salaries!F41*0.0765)</f>
        <v>0</v>
      </c>
      <c r="E115" s="274">
        <v>0</v>
      </c>
      <c r="F115" s="274">
        <v>0</v>
      </c>
      <c r="G115" s="274">
        <v>0</v>
      </c>
      <c r="H115" s="274">
        <v>0</v>
      </c>
      <c r="I115" s="274">
        <v>0</v>
      </c>
      <c r="J115" s="274">
        <v>0</v>
      </c>
      <c r="K115" s="274">
        <v>0</v>
      </c>
      <c r="L115" s="276">
        <f>SUM(D115:K115)</f>
        <v>0</v>
      </c>
    </row>
    <row r="116" spans="1:12" ht="12.25" customHeight="1" x14ac:dyDescent="0.25">
      <c r="A116" s="279"/>
      <c r="B116" s="282"/>
      <c r="C116" s="285"/>
      <c r="D116" s="287"/>
      <c r="E116" s="275"/>
      <c r="F116" s="275"/>
      <c r="G116" s="275"/>
      <c r="H116" s="275"/>
      <c r="I116" s="275"/>
      <c r="J116" s="275"/>
      <c r="K116" s="275"/>
      <c r="L116" s="277"/>
    </row>
    <row r="117" spans="1:12" ht="12.25" customHeight="1" thickBot="1" x14ac:dyDescent="0.3">
      <c r="A117" s="280"/>
      <c r="B117" s="283"/>
      <c r="C117" s="142">
        <f>Salaries!G41</f>
        <v>0</v>
      </c>
      <c r="D117" s="141">
        <f>SUM(D115*C117)</f>
        <v>0</v>
      </c>
      <c r="E117" s="141">
        <f>E115*C117</f>
        <v>0</v>
      </c>
      <c r="F117" s="141">
        <f>F115*C117</f>
        <v>0</v>
      </c>
      <c r="G117" s="141">
        <f>G115*C117</f>
        <v>0</v>
      </c>
      <c r="H117" s="141">
        <f>H115*C117</f>
        <v>0</v>
      </c>
      <c r="I117" s="141">
        <f>I115*C117</f>
        <v>0</v>
      </c>
      <c r="J117" s="141">
        <f>J115*C117</f>
        <v>0</v>
      </c>
      <c r="K117" s="141">
        <f>K115*C117</f>
        <v>0</v>
      </c>
      <c r="L117" s="143">
        <f>SUM(D117:K117)</f>
        <v>0</v>
      </c>
    </row>
    <row r="118" spans="1:12" ht="12.25" customHeight="1" x14ac:dyDescent="0.25">
      <c r="A118" s="278">
        <v>38</v>
      </c>
      <c r="B118" s="281">
        <f>Salaries!B42</f>
        <v>0</v>
      </c>
      <c r="C118" s="284" t="s">
        <v>186</v>
      </c>
      <c r="D118" s="286">
        <f>SUM(Salaries!F42*0.0765)</f>
        <v>0</v>
      </c>
      <c r="E118" s="274">
        <v>0</v>
      </c>
      <c r="F118" s="274">
        <v>0</v>
      </c>
      <c r="G118" s="274">
        <v>0</v>
      </c>
      <c r="H118" s="274">
        <v>0</v>
      </c>
      <c r="I118" s="274">
        <v>0</v>
      </c>
      <c r="J118" s="274">
        <v>0</v>
      </c>
      <c r="K118" s="274">
        <v>0</v>
      </c>
      <c r="L118" s="276">
        <f>SUM(D118:K118)</f>
        <v>0</v>
      </c>
    </row>
    <row r="119" spans="1:12" ht="12.25" customHeight="1" x14ac:dyDescent="0.25">
      <c r="A119" s="279"/>
      <c r="B119" s="282"/>
      <c r="C119" s="285"/>
      <c r="D119" s="287"/>
      <c r="E119" s="275"/>
      <c r="F119" s="275"/>
      <c r="G119" s="275"/>
      <c r="H119" s="275"/>
      <c r="I119" s="275"/>
      <c r="J119" s="275"/>
      <c r="K119" s="275"/>
      <c r="L119" s="277"/>
    </row>
    <row r="120" spans="1:12" ht="12.25" customHeight="1" thickBot="1" x14ac:dyDescent="0.3">
      <c r="A120" s="280"/>
      <c r="B120" s="283"/>
      <c r="C120" s="142">
        <f>Salaries!G42</f>
        <v>0</v>
      </c>
      <c r="D120" s="141">
        <f>SUM(D118*C120)</f>
        <v>0</v>
      </c>
      <c r="E120" s="141">
        <f>E118*C120</f>
        <v>0</v>
      </c>
      <c r="F120" s="141">
        <f>F118*C120</f>
        <v>0</v>
      </c>
      <c r="G120" s="141">
        <f>G118*C120</f>
        <v>0</v>
      </c>
      <c r="H120" s="141">
        <f>H118*C120</f>
        <v>0</v>
      </c>
      <c r="I120" s="141">
        <f>I118*C120</f>
        <v>0</v>
      </c>
      <c r="J120" s="141">
        <f>J118*C120</f>
        <v>0</v>
      </c>
      <c r="K120" s="141">
        <f>K118*C120</f>
        <v>0</v>
      </c>
      <c r="L120" s="143">
        <f>SUM(D120:K120)</f>
        <v>0</v>
      </c>
    </row>
    <row r="121" spans="1:12" ht="12.25" customHeight="1" x14ac:dyDescent="0.25">
      <c r="A121" s="278">
        <v>39</v>
      </c>
      <c r="B121" s="281">
        <f>Salaries!B43</f>
        <v>0</v>
      </c>
      <c r="C121" s="284" t="s">
        <v>186</v>
      </c>
      <c r="D121" s="286">
        <f>SUM(Salaries!F43*0.0765)</f>
        <v>0</v>
      </c>
      <c r="E121" s="274">
        <v>0</v>
      </c>
      <c r="F121" s="274">
        <v>0</v>
      </c>
      <c r="G121" s="274">
        <v>0</v>
      </c>
      <c r="H121" s="274">
        <v>0</v>
      </c>
      <c r="I121" s="274">
        <v>0</v>
      </c>
      <c r="J121" s="274">
        <v>0</v>
      </c>
      <c r="K121" s="274">
        <v>0</v>
      </c>
      <c r="L121" s="276">
        <f>SUM(D121:K121)</f>
        <v>0</v>
      </c>
    </row>
    <row r="122" spans="1:12" ht="12.25" customHeight="1" x14ac:dyDescent="0.25">
      <c r="A122" s="279"/>
      <c r="B122" s="282"/>
      <c r="C122" s="285"/>
      <c r="D122" s="287"/>
      <c r="E122" s="275"/>
      <c r="F122" s="275"/>
      <c r="G122" s="275"/>
      <c r="H122" s="275"/>
      <c r="I122" s="275"/>
      <c r="J122" s="275"/>
      <c r="K122" s="275"/>
      <c r="L122" s="277"/>
    </row>
    <row r="123" spans="1:12" ht="12.25" customHeight="1" thickBot="1" x14ac:dyDescent="0.3">
      <c r="A123" s="280"/>
      <c r="B123" s="283"/>
      <c r="C123" s="142">
        <f>Salaries!G43</f>
        <v>0</v>
      </c>
      <c r="D123" s="141">
        <f>SUM(D121*C123)</f>
        <v>0</v>
      </c>
      <c r="E123" s="141">
        <f>E121*C123</f>
        <v>0</v>
      </c>
      <c r="F123" s="141">
        <f>F121*C123</f>
        <v>0</v>
      </c>
      <c r="G123" s="141">
        <f>G121*C123</f>
        <v>0</v>
      </c>
      <c r="H123" s="141">
        <f>H121*C123</f>
        <v>0</v>
      </c>
      <c r="I123" s="141">
        <f>I121*C123</f>
        <v>0</v>
      </c>
      <c r="J123" s="141">
        <f>J121*C123</f>
        <v>0</v>
      </c>
      <c r="K123" s="141">
        <f>K121*C123</f>
        <v>0</v>
      </c>
      <c r="L123" s="143">
        <f>SUM(D123:K123)</f>
        <v>0</v>
      </c>
    </row>
    <row r="124" spans="1:12" ht="12.25" customHeight="1" x14ac:dyDescent="0.25">
      <c r="A124" s="278">
        <v>40</v>
      </c>
      <c r="B124" s="281">
        <f>Salaries!B44</f>
        <v>0</v>
      </c>
      <c r="C124" s="284" t="s">
        <v>186</v>
      </c>
      <c r="D124" s="286">
        <f>SUM(Salaries!F44*0.0765)</f>
        <v>0</v>
      </c>
      <c r="E124" s="274">
        <v>0</v>
      </c>
      <c r="F124" s="274">
        <v>0</v>
      </c>
      <c r="G124" s="274">
        <v>0</v>
      </c>
      <c r="H124" s="274">
        <v>0</v>
      </c>
      <c r="I124" s="274">
        <v>0</v>
      </c>
      <c r="J124" s="274">
        <v>0</v>
      </c>
      <c r="K124" s="274">
        <v>0</v>
      </c>
      <c r="L124" s="276">
        <f>SUM(D124:K124)</f>
        <v>0</v>
      </c>
    </row>
    <row r="125" spans="1:12" ht="12.25" customHeight="1" x14ac:dyDescent="0.25">
      <c r="A125" s="279"/>
      <c r="B125" s="282"/>
      <c r="C125" s="285"/>
      <c r="D125" s="287"/>
      <c r="E125" s="275"/>
      <c r="F125" s="275"/>
      <c r="G125" s="275"/>
      <c r="H125" s="275"/>
      <c r="I125" s="275"/>
      <c r="J125" s="275"/>
      <c r="K125" s="275"/>
      <c r="L125" s="277"/>
    </row>
    <row r="126" spans="1:12" ht="12.25" customHeight="1" thickBot="1" x14ac:dyDescent="0.3">
      <c r="A126" s="280"/>
      <c r="B126" s="283"/>
      <c r="C126" s="142">
        <f>Salaries!G44</f>
        <v>0</v>
      </c>
      <c r="D126" s="141">
        <f>SUM(D124*C126)</f>
        <v>0</v>
      </c>
      <c r="E126" s="141">
        <f>E124*C126</f>
        <v>0</v>
      </c>
      <c r="F126" s="141">
        <f>F124*C126</f>
        <v>0</v>
      </c>
      <c r="G126" s="141">
        <f>G124*C126</f>
        <v>0</v>
      </c>
      <c r="H126" s="141">
        <f>H124*C126</f>
        <v>0</v>
      </c>
      <c r="I126" s="141">
        <f>I124*C126</f>
        <v>0</v>
      </c>
      <c r="J126" s="141">
        <f>J124*C126</f>
        <v>0</v>
      </c>
      <c r="K126" s="141">
        <f>K124*C126</f>
        <v>0</v>
      </c>
      <c r="L126" s="143">
        <f>SUM(D126:K126)</f>
        <v>0</v>
      </c>
    </row>
    <row r="127" spans="1:12" ht="12.25" customHeight="1" x14ac:dyDescent="0.25">
      <c r="A127" s="278">
        <v>41</v>
      </c>
      <c r="B127" s="281">
        <f>Salaries!B45</f>
        <v>0</v>
      </c>
      <c r="C127" s="284" t="s">
        <v>186</v>
      </c>
      <c r="D127" s="286">
        <f>SUM(Salaries!F45*0.0765)</f>
        <v>0</v>
      </c>
      <c r="E127" s="274">
        <v>0</v>
      </c>
      <c r="F127" s="274">
        <v>0</v>
      </c>
      <c r="G127" s="274">
        <v>0</v>
      </c>
      <c r="H127" s="274">
        <v>0</v>
      </c>
      <c r="I127" s="274">
        <v>0</v>
      </c>
      <c r="J127" s="274">
        <v>0</v>
      </c>
      <c r="K127" s="274">
        <v>0</v>
      </c>
      <c r="L127" s="276">
        <f>SUM(D127:K127)</f>
        <v>0</v>
      </c>
    </row>
    <row r="128" spans="1:12" ht="12.25" customHeight="1" x14ac:dyDescent="0.25">
      <c r="A128" s="279"/>
      <c r="B128" s="282"/>
      <c r="C128" s="285"/>
      <c r="D128" s="287"/>
      <c r="E128" s="275"/>
      <c r="F128" s="275"/>
      <c r="G128" s="275"/>
      <c r="H128" s="275"/>
      <c r="I128" s="275"/>
      <c r="J128" s="275"/>
      <c r="K128" s="275"/>
      <c r="L128" s="277"/>
    </row>
    <row r="129" spans="1:12" ht="12.25" customHeight="1" thickBot="1" x14ac:dyDescent="0.3">
      <c r="A129" s="280"/>
      <c r="B129" s="283"/>
      <c r="C129" s="142">
        <f>Salaries!G45</f>
        <v>0</v>
      </c>
      <c r="D129" s="141">
        <f>SUM(D127*C129)</f>
        <v>0</v>
      </c>
      <c r="E129" s="141">
        <f>E127*C129</f>
        <v>0</v>
      </c>
      <c r="F129" s="141">
        <f>F127*C129</f>
        <v>0</v>
      </c>
      <c r="G129" s="141">
        <f>G127*C129</f>
        <v>0</v>
      </c>
      <c r="H129" s="141">
        <f>H127*C129</f>
        <v>0</v>
      </c>
      <c r="I129" s="141">
        <f>I127*C129</f>
        <v>0</v>
      </c>
      <c r="J129" s="141">
        <f>J127*C129</f>
        <v>0</v>
      </c>
      <c r="K129" s="141">
        <f>K127*C129</f>
        <v>0</v>
      </c>
      <c r="L129" s="143">
        <f>SUM(D129:K129)</f>
        <v>0</v>
      </c>
    </row>
    <row r="130" spans="1:12" ht="12.25" customHeight="1" x14ac:dyDescent="0.25">
      <c r="A130" s="278">
        <v>42</v>
      </c>
      <c r="B130" s="281">
        <f>Salaries!B46</f>
        <v>0</v>
      </c>
      <c r="C130" s="284" t="s">
        <v>186</v>
      </c>
      <c r="D130" s="286">
        <f>SUM(Salaries!F46*0.0765)</f>
        <v>0</v>
      </c>
      <c r="E130" s="274">
        <v>0</v>
      </c>
      <c r="F130" s="274">
        <v>0</v>
      </c>
      <c r="G130" s="274">
        <v>0</v>
      </c>
      <c r="H130" s="274">
        <v>0</v>
      </c>
      <c r="I130" s="274">
        <v>0</v>
      </c>
      <c r="J130" s="274">
        <v>0</v>
      </c>
      <c r="K130" s="274">
        <v>0</v>
      </c>
      <c r="L130" s="276">
        <f>SUM(D130:K130)</f>
        <v>0</v>
      </c>
    </row>
    <row r="131" spans="1:12" ht="12.25" customHeight="1" x14ac:dyDescent="0.25">
      <c r="A131" s="279"/>
      <c r="B131" s="282"/>
      <c r="C131" s="285"/>
      <c r="D131" s="287"/>
      <c r="E131" s="275"/>
      <c r="F131" s="275"/>
      <c r="G131" s="275"/>
      <c r="H131" s="275"/>
      <c r="I131" s="275"/>
      <c r="J131" s="275"/>
      <c r="K131" s="275"/>
      <c r="L131" s="277"/>
    </row>
    <row r="132" spans="1:12" ht="12.25" customHeight="1" thickBot="1" x14ac:dyDescent="0.3">
      <c r="A132" s="280"/>
      <c r="B132" s="283"/>
      <c r="C132" s="142">
        <f>Salaries!G46</f>
        <v>0</v>
      </c>
      <c r="D132" s="141">
        <f>SUM(D130*C132)</f>
        <v>0</v>
      </c>
      <c r="E132" s="141">
        <f>E130*C132</f>
        <v>0</v>
      </c>
      <c r="F132" s="141">
        <f>F130*C132</f>
        <v>0</v>
      </c>
      <c r="G132" s="141">
        <f>G130*C132</f>
        <v>0</v>
      </c>
      <c r="H132" s="141">
        <f>H130*C132</f>
        <v>0</v>
      </c>
      <c r="I132" s="141">
        <f>I130*C132</f>
        <v>0</v>
      </c>
      <c r="J132" s="141">
        <f>J130*C132</f>
        <v>0</v>
      </c>
      <c r="K132" s="141">
        <f>K130*C132</f>
        <v>0</v>
      </c>
      <c r="L132" s="143">
        <f>SUM(D132:K132)</f>
        <v>0</v>
      </c>
    </row>
    <row r="133" spans="1:12" ht="12.25" customHeight="1" x14ac:dyDescent="0.25">
      <c r="A133" s="278">
        <v>43</v>
      </c>
      <c r="B133" s="281">
        <f>Salaries!B47</f>
        <v>0</v>
      </c>
      <c r="C133" s="284" t="s">
        <v>186</v>
      </c>
      <c r="D133" s="286">
        <f>SUM(Salaries!F47*0.0765)</f>
        <v>0</v>
      </c>
      <c r="E133" s="274">
        <v>0</v>
      </c>
      <c r="F133" s="274">
        <v>0</v>
      </c>
      <c r="G133" s="274">
        <v>0</v>
      </c>
      <c r="H133" s="274">
        <v>0</v>
      </c>
      <c r="I133" s="274">
        <v>0</v>
      </c>
      <c r="J133" s="274">
        <v>0</v>
      </c>
      <c r="K133" s="274">
        <v>0</v>
      </c>
      <c r="L133" s="276">
        <f>SUM(D133:K133)</f>
        <v>0</v>
      </c>
    </row>
    <row r="134" spans="1:12" ht="12.25" customHeight="1" x14ac:dyDescent="0.25">
      <c r="A134" s="279"/>
      <c r="B134" s="282"/>
      <c r="C134" s="285"/>
      <c r="D134" s="287"/>
      <c r="E134" s="275"/>
      <c r="F134" s="275"/>
      <c r="G134" s="275"/>
      <c r="H134" s="275"/>
      <c r="I134" s="275"/>
      <c r="J134" s="275"/>
      <c r="K134" s="275"/>
      <c r="L134" s="277"/>
    </row>
    <row r="135" spans="1:12" ht="12.25" customHeight="1" thickBot="1" x14ac:dyDescent="0.3">
      <c r="A135" s="280"/>
      <c r="B135" s="283"/>
      <c r="C135" s="142">
        <f>Salaries!G47</f>
        <v>0</v>
      </c>
      <c r="D135" s="141">
        <f>SUM(D133*C135)</f>
        <v>0</v>
      </c>
      <c r="E135" s="141">
        <f>E133*C135</f>
        <v>0</v>
      </c>
      <c r="F135" s="141">
        <f>F133*C135</f>
        <v>0</v>
      </c>
      <c r="G135" s="141">
        <f>G133*C135</f>
        <v>0</v>
      </c>
      <c r="H135" s="141">
        <f>H133*C135</f>
        <v>0</v>
      </c>
      <c r="I135" s="141">
        <f>I133*C135</f>
        <v>0</v>
      </c>
      <c r="J135" s="141">
        <f>J133*C135</f>
        <v>0</v>
      </c>
      <c r="K135" s="141">
        <f>K133*C135</f>
        <v>0</v>
      </c>
      <c r="L135" s="143">
        <f>SUM(D135:K135)</f>
        <v>0</v>
      </c>
    </row>
    <row r="136" spans="1:12" ht="12.25" customHeight="1" x14ac:dyDescent="0.25">
      <c r="A136" s="278">
        <v>44</v>
      </c>
      <c r="B136" s="281">
        <f>Salaries!B48</f>
        <v>0</v>
      </c>
      <c r="C136" s="284" t="s">
        <v>186</v>
      </c>
      <c r="D136" s="286">
        <f>SUM(Salaries!F48*0.0765)</f>
        <v>0</v>
      </c>
      <c r="E136" s="274">
        <v>0</v>
      </c>
      <c r="F136" s="274">
        <v>0</v>
      </c>
      <c r="G136" s="274">
        <v>0</v>
      </c>
      <c r="H136" s="274">
        <v>0</v>
      </c>
      <c r="I136" s="274">
        <v>0</v>
      </c>
      <c r="J136" s="274">
        <v>0</v>
      </c>
      <c r="K136" s="274">
        <v>0</v>
      </c>
      <c r="L136" s="276">
        <f>SUM(D136:K136)</f>
        <v>0</v>
      </c>
    </row>
    <row r="137" spans="1:12" ht="12.25" customHeight="1" x14ac:dyDescent="0.25">
      <c r="A137" s="279"/>
      <c r="B137" s="282"/>
      <c r="C137" s="285"/>
      <c r="D137" s="287"/>
      <c r="E137" s="275"/>
      <c r="F137" s="275"/>
      <c r="G137" s="275"/>
      <c r="H137" s="275"/>
      <c r="I137" s="275"/>
      <c r="J137" s="275"/>
      <c r="K137" s="275"/>
      <c r="L137" s="277"/>
    </row>
    <row r="138" spans="1:12" ht="12.25" customHeight="1" thickBot="1" x14ac:dyDescent="0.3">
      <c r="A138" s="280"/>
      <c r="B138" s="283"/>
      <c r="C138" s="142">
        <f>Salaries!G48</f>
        <v>0</v>
      </c>
      <c r="D138" s="141">
        <f>SUM(D136*C138)</f>
        <v>0</v>
      </c>
      <c r="E138" s="141">
        <f>E136*C138</f>
        <v>0</v>
      </c>
      <c r="F138" s="141">
        <f>F136*C138</f>
        <v>0</v>
      </c>
      <c r="G138" s="141">
        <f>G136*C138</f>
        <v>0</v>
      </c>
      <c r="H138" s="141">
        <f>H136*C138</f>
        <v>0</v>
      </c>
      <c r="I138" s="141">
        <f>I136*C138</f>
        <v>0</v>
      </c>
      <c r="J138" s="141">
        <f>J136*C138</f>
        <v>0</v>
      </c>
      <c r="K138" s="141">
        <f>K136*C138</f>
        <v>0</v>
      </c>
      <c r="L138" s="143">
        <f>SUM(D138:K138)</f>
        <v>0</v>
      </c>
    </row>
    <row r="139" spans="1:12" ht="12.25" customHeight="1" x14ac:dyDescent="0.25">
      <c r="A139" s="278">
        <v>45</v>
      </c>
      <c r="B139" s="281">
        <f>Salaries!B49</f>
        <v>0</v>
      </c>
      <c r="C139" s="284" t="s">
        <v>186</v>
      </c>
      <c r="D139" s="286">
        <f>SUM(Salaries!F49*0.0765)</f>
        <v>0</v>
      </c>
      <c r="E139" s="274">
        <v>0</v>
      </c>
      <c r="F139" s="274">
        <v>0</v>
      </c>
      <c r="G139" s="274">
        <v>0</v>
      </c>
      <c r="H139" s="274">
        <v>0</v>
      </c>
      <c r="I139" s="274">
        <v>0</v>
      </c>
      <c r="J139" s="274">
        <v>0</v>
      </c>
      <c r="K139" s="274">
        <v>0</v>
      </c>
      <c r="L139" s="276">
        <f>SUM(D139:K139)</f>
        <v>0</v>
      </c>
    </row>
    <row r="140" spans="1:12" ht="12.25" customHeight="1" x14ac:dyDescent="0.25">
      <c r="A140" s="279"/>
      <c r="B140" s="282"/>
      <c r="C140" s="285"/>
      <c r="D140" s="287"/>
      <c r="E140" s="275"/>
      <c r="F140" s="275"/>
      <c r="G140" s="275"/>
      <c r="H140" s="275"/>
      <c r="I140" s="275"/>
      <c r="J140" s="275"/>
      <c r="K140" s="275"/>
      <c r="L140" s="277"/>
    </row>
    <row r="141" spans="1:12" ht="12.25" customHeight="1" thickBot="1" x14ac:dyDescent="0.3">
      <c r="A141" s="280"/>
      <c r="B141" s="283"/>
      <c r="C141" s="142">
        <f>Salaries!G49</f>
        <v>0</v>
      </c>
      <c r="D141" s="141">
        <f>SUM(D139*C141)</f>
        <v>0</v>
      </c>
      <c r="E141" s="141">
        <f>E139*C141</f>
        <v>0</v>
      </c>
      <c r="F141" s="141">
        <f>F139*C141</f>
        <v>0</v>
      </c>
      <c r="G141" s="141">
        <f>G139*C141</f>
        <v>0</v>
      </c>
      <c r="H141" s="141">
        <f>H139*C141</f>
        <v>0</v>
      </c>
      <c r="I141" s="141">
        <f>I139*C141</f>
        <v>0</v>
      </c>
      <c r="J141" s="141">
        <f>J139*C141</f>
        <v>0</v>
      </c>
      <c r="K141" s="141">
        <f>K139*C141</f>
        <v>0</v>
      </c>
      <c r="L141" s="143">
        <f>SUM(D141:K141)</f>
        <v>0</v>
      </c>
    </row>
    <row r="142" spans="1:12" ht="12.25" customHeight="1" x14ac:dyDescent="0.25">
      <c r="A142" s="278">
        <v>46</v>
      </c>
      <c r="B142" s="281">
        <f>Salaries!B50</f>
        <v>0</v>
      </c>
      <c r="C142" s="284" t="s">
        <v>186</v>
      </c>
      <c r="D142" s="286">
        <f>SUM(Salaries!F50*0.0765)</f>
        <v>0</v>
      </c>
      <c r="E142" s="274">
        <v>0</v>
      </c>
      <c r="F142" s="274">
        <v>0</v>
      </c>
      <c r="G142" s="274">
        <v>0</v>
      </c>
      <c r="H142" s="274">
        <v>0</v>
      </c>
      <c r="I142" s="274">
        <v>0</v>
      </c>
      <c r="J142" s="274">
        <v>0</v>
      </c>
      <c r="K142" s="274">
        <v>0</v>
      </c>
      <c r="L142" s="276">
        <f>SUM(D142:K142)</f>
        <v>0</v>
      </c>
    </row>
    <row r="143" spans="1:12" ht="12.25" customHeight="1" x14ac:dyDescent="0.25">
      <c r="A143" s="279"/>
      <c r="B143" s="282"/>
      <c r="C143" s="285"/>
      <c r="D143" s="287"/>
      <c r="E143" s="275"/>
      <c r="F143" s="275"/>
      <c r="G143" s="275"/>
      <c r="H143" s="275"/>
      <c r="I143" s="275"/>
      <c r="J143" s="275"/>
      <c r="K143" s="275"/>
      <c r="L143" s="277"/>
    </row>
    <row r="144" spans="1:12" ht="12.25" customHeight="1" thickBot="1" x14ac:dyDescent="0.3">
      <c r="A144" s="280"/>
      <c r="B144" s="283"/>
      <c r="C144" s="142">
        <f>Salaries!G50</f>
        <v>0</v>
      </c>
      <c r="D144" s="141">
        <f>SUM(D142*C144)</f>
        <v>0</v>
      </c>
      <c r="E144" s="141">
        <f>E142*C144</f>
        <v>0</v>
      </c>
      <c r="F144" s="141">
        <f>F142*C144</f>
        <v>0</v>
      </c>
      <c r="G144" s="141">
        <f>G142*C144</f>
        <v>0</v>
      </c>
      <c r="H144" s="141">
        <f>H142*C144</f>
        <v>0</v>
      </c>
      <c r="I144" s="141">
        <f>I142*C144</f>
        <v>0</v>
      </c>
      <c r="J144" s="141">
        <f>J142*C144</f>
        <v>0</v>
      </c>
      <c r="K144" s="141">
        <f>K142*C144</f>
        <v>0</v>
      </c>
      <c r="L144" s="143">
        <f>SUM(D144:K144)</f>
        <v>0</v>
      </c>
    </row>
    <row r="145" spans="1:12" ht="12.25" customHeight="1" x14ac:dyDescent="0.25">
      <c r="A145" s="278">
        <v>47</v>
      </c>
      <c r="B145" s="281">
        <f>Salaries!B51</f>
        <v>0</v>
      </c>
      <c r="C145" s="284" t="s">
        <v>186</v>
      </c>
      <c r="D145" s="286">
        <f>SUM(Salaries!F51*0.0765)</f>
        <v>0</v>
      </c>
      <c r="E145" s="274">
        <v>0</v>
      </c>
      <c r="F145" s="274">
        <v>0</v>
      </c>
      <c r="G145" s="274">
        <v>0</v>
      </c>
      <c r="H145" s="274">
        <v>0</v>
      </c>
      <c r="I145" s="274">
        <v>0</v>
      </c>
      <c r="J145" s="274">
        <v>0</v>
      </c>
      <c r="K145" s="274">
        <v>0</v>
      </c>
      <c r="L145" s="276">
        <f>SUM(D145:K145)</f>
        <v>0</v>
      </c>
    </row>
    <row r="146" spans="1:12" ht="12.25" customHeight="1" x14ac:dyDescent="0.25">
      <c r="A146" s="279"/>
      <c r="B146" s="282"/>
      <c r="C146" s="285"/>
      <c r="D146" s="287"/>
      <c r="E146" s="275"/>
      <c r="F146" s="275"/>
      <c r="G146" s="275"/>
      <c r="H146" s="275"/>
      <c r="I146" s="275"/>
      <c r="J146" s="275"/>
      <c r="K146" s="275"/>
      <c r="L146" s="277"/>
    </row>
    <row r="147" spans="1:12" ht="12.25" customHeight="1" thickBot="1" x14ac:dyDescent="0.3">
      <c r="A147" s="280"/>
      <c r="B147" s="283"/>
      <c r="C147" s="142">
        <f>Salaries!G51</f>
        <v>0</v>
      </c>
      <c r="D147" s="141">
        <f>SUM(D145*C147)</f>
        <v>0</v>
      </c>
      <c r="E147" s="141">
        <f>E145*C147</f>
        <v>0</v>
      </c>
      <c r="F147" s="141">
        <f>F145*C147</f>
        <v>0</v>
      </c>
      <c r="G147" s="141">
        <f>G145*C147</f>
        <v>0</v>
      </c>
      <c r="H147" s="141">
        <f>H145*C147</f>
        <v>0</v>
      </c>
      <c r="I147" s="141">
        <f>I145*C147</f>
        <v>0</v>
      </c>
      <c r="J147" s="141">
        <f>J145*C147</f>
        <v>0</v>
      </c>
      <c r="K147" s="141">
        <f>K145*C147</f>
        <v>0</v>
      </c>
      <c r="L147" s="143">
        <f>SUM(D147:K147)</f>
        <v>0</v>
      </c>
    </row>
    <row r="148" spans="1:12" ht="12.25" customHeight="1" x14ac:dyDescent="0.25">
      <c r="A148" s="278">
        <v>48</v>
      </c>
      <c r="B148" s="281">
        <f>Salaries!B52</f>
        <v>0</v>
      </c>
      <c r="C148" s="284" t="s">
        <v>186</v>
      </c>
      <c r="D148" s="286">
        <f>SUM(Salaries!F52*0.0765)</f>
        <v>0</v>
      </c>
      <c r="E148" s="274">
        <v>0</v>
      </c>
      <c r="F148" s="274">
        <v>0</v>
      </c>
      <c r="G148" s="274">
        <v>0</v>
      </c>
      <c r="H148" s="274">
        <v>0</v>
      </c>
      <c r="I148" s="274">
        <v>0</v>
      </c>
      <c r="J148" s="274">
        <v>0</v>
      </c>
      <c r="K148" s="274">
        <v>0</v>
      </c>
      <c r="L148" s="276">
        <f>SUM(D148:K148)</f>
        <v>0</v>
      </c>
    </row>
    <row r="149" spans="1:12" ht="12.25" customHeight="1" x14ac:dyDescent="0.25">
      <c r="A149" s="279"/>
      <c r="B149" s="282"/>
      <c r="C149" s="285"/>
      <c r="D149" s="287"/>
      <c r="E149" s="275"/>
      <c r="F149" s="275"/>
      <c r="G149" s="275"/>
      <c r="H149" s="275"/>
      <c r="I149" s="275"/>
      <c r="J149" s="275"/>
      <c r="K149" s="275"/>
      <c r="L149" s="277"/>
    </row>
    <row r="150" spans="1:12" ht="12.25" customHeight="1" thickBot="1" x14ac:dyDescent="0.3">
      <c r="A150" s="280"/>
      <c r="B150" s="283"/>
      <c r="C150" s="142">
        <f>Salaries!G52</f>
        <v>0</v>
      </c>
      <c r="D150" s="141">
        <f>SUM(D148*C150)</f>
        <v>0</v>
      </c>
      <c r="E150" s="141">
        <f>E148*C150</f>
        <v>0</v>
      </c>
      <c r="F150" s="141">
        <f>F148*C150</f>
        <v>0</v>
      </c>
      <c r="G150" s="141">
        <f>G148*C150</f>
        <v>0</v>
      </c>
      <c r="H150" s="141">
        <f>H148*C150</f>
        <v>0</v>
      </c>
      <c r="I150" s="141">
        <f>I148*C150</f>
        <v>0</v>
      </c>
      <c r="J150" s="141">
        <f>J148*C150</f>
        <v>0</v>
      </c>
      <c r="K150" s="141">
        <f>K148*C150</f>
        <v>0</v>
      </c>
      <c r="L150" s="143">
        <f>SUM(D150:K150)</f>
        <v>0</v>
      </c>
    </row>
    <row r="151" spans="1:12" ht="12.25" customHeight="1" x14ac:dyDescent="0.25">
      <c r="A151" s="278">
        <v>49</v>
      </c>
      <c r="B151" s="281">
        <f>Salaries!B53</f>
        <v>0</v>
      </c>
      <c r="C151" s="284" t="s">
        <v>186</v>
      </c>
      <c r="D151" s="286">
        <f>SUM(Salaries!F53*0.0765)</f>
        <v>0</v>
      </c>
      <c r="E151" s="274">
        <v>0</v>
      </c>
      <c r="F151" s="274">
        <v>0</v>
      </c>
      <c r="G151" s="274">
        <v>0</v>
      </c>
      <c r="H151" s="274">
        <v>0</v>
      </c>
      <c r="I151" s="274">
        <v>0</v>
      </c>
      <c r="J151" s="274">
        <v>0</v>
      </c>
      <c r="K151" s="274">
        <v>0</v>
      </c>
      <c r="L151" s="276">
        <f>SUM(D151:K151)</f>
        <v>0</v>
      </c>
    </row>
    <row r="152" spans="1:12" ht="12.25" customHeight="1" x14ac:dyDescent="0.25">
      <c r="A152" s="279"/>
      <c r="B152" s="282"/>
      <c r="C152" s="285"/>
      <c r="D152" s="287"/>
      <c r="E152" s="275"/>
      <c r="F152" s="275"/>
      <c r="G152" s="275"/>
      <c r="H152" s="275"/>
      <c r="I152" s="275"/>
      <c r="J152" s="275"/>
      <c r="K152" s="275"/>
      <c r="L152" s="277"/>
    </row>
    <row r="153" spans="1:12" ht="12.25" customHeight="1" thickBot="1" x14ac:dyDescent="0.3">
      <c r="A153" s="280"/>
      <c r="B153" s="283"/>
      <c r="C153" s="142">
        <f>Salaries!G53</f>
        <v>0</v>
      </c>
      <c r="D153" s="141">
        <f>SUM(D151*C153)</f>
        <v>0</v>
      </c>
      <c r="E153" s="141">
        <f>E151*C153</f>
        <v>0</v>
      </c>
      <c r="F153" s="141">
        <f>F151*C153</f>
        <v>0</v>
      </c>
      <c r="G153" s="141">
        <f>G151*C153</f>
        <v>0</v>
      </c>
      <c r="H153" s="141">
        <f>H151*C153</f>
        <v>0</v>
      </c>
      <c r="I153" s="141">
        <f>I151*C153</f>
        <v>0</v>
      </c>
      <c r="J153" s="141">
        <f>J151*C153</f>
        <v>0</v>
      </c>
      <c r="K153" s="141">
        <f>K151*C153</f>
        <v>0</v>
      </c>
      <c r="L153" s="143">
        <f>SUM(D153:K153)</f>
        <v>0</v>
      </c>
    </row>
    <row r="154" spans="1:12" ht="12.25" customHeight="1" x14ac:dyDescent="0.25">
      <c r="A154" s="278">
        <v>50</v>
      </c>
      <c r="B154" s="281">
        <f>Salaries!B54</f>
        <v>0</v>
      </c>
      <c r="C154" s="284" t="s">
        <v>186</v>
      </c>
      <c r="D154" s="286">
        <f>SUM(Salaries!F54*0.0765)</f>
        <v>0</v>
      </c>
      <c r="E154" s="274">
        <v>0</v>
      </c>
      <c r="F154" s="274">
        <v>0</v>
      </c>
      <c r="G154" s="274">
        <v>0</v>
      </c>
      <c r="H154" s="274">
        <v>0</v>
      </c>
      <c r="I154" s="274">
        <v>0</v>
      </c>
      <c r="J154" s="274">
        <v>0</v>
      </c>
      <c r="K154" s="274">
        <v>0</v>
      </c>
      <c r="L154" s="276">
        <f>SUM(D154:K154)</f>
        <v>0</v>
      </c>
    </row>
    <row r="155" spans="1:12" ht="11" customHeight="1" x14ac:dyDescent="0.25">
      <c r="A155" s="279"/>
      <c r="B155" s="282"/>
      <c r="C155" s="285"/>
      <c r="D155" s="287"/>
      <c r="E155" s="275"/>
      <c r="F155" s="275"/>
      <c r="G155" s="275"/>
      <c r="H155" s="275"/>
      <c r="I155" s="275"/>
      <c r="J155" s="275"/>
      <c r="K155" s="275"/>
      <c r="L155" s="277"/>
    </row>
    <row r="156" spans="1:12" ht="13.25" customHeight="1" thickBot="1" x14ac:dyDescent="0.3">
      <c r="A156" s="280"/>
      <c r="B156" s="283"/>
      <c r="C156" s="142">
        <f>Salaries!G54</f>
        <v>0</v>
      </c>
      <c r="D156" s="141">
        <f>SUM(D154*C156)</f>
        <v>0</v>
      </c>
      <c r="E156" s="141">
        <f>E154*C156</f>
        <v>0</v>
      </c>
      <c r="F156" s="141">
        <f>F154*C156</f>
        <v>0</v>
      </c>
      <c r="G156" s="141">
        <f>G154*C156</f>
        <v>0</v>
      </c>
      <c r="H156" s="141">
        <f>H154*C156</f>
        <v>0</v>
      </c>
      <c r="I156" s="141">
        <f>I154*C156</f>
        <v>0</v>
      </c>
      <c r="J156" s="141">
        <f>J154*C156</f>
        <v>0</v>
      </c>
      <c r="K156" s="141">
        <f>K154*C156</f>
        <v>0</v>
      </c>
      <c r="L156" s="144">
        <f>SUM(D156:K156)</f>
        <v>0</v>
      </c>
    </row>
    <row r="157" spans="1:12" ht="13.5" thickBot="1" x14ac:dyDescent="0.35">
      <c r="A157" s="288" t="s">
        <v>187</v>
      </c>
      <c r="B157" s="288"/>
      <c r="C157" s="288"/>
      <c r="D157" s="288"/>
      <c r="E157" s="288"/>
      <c r="F157" s="288"/>
      <c r="G157" s="288"/>
      <c r="H157" s="288"/>
      <c r="I157" s="288"/>
      <c r="J157" s="288"/>
      <c r="K157" s="288"/>
      <c r="L157" s="147">
        <f>SUM(L5,L8,L11,L14,L17,L20,L23,L26,L29,L32,L35,L38,L43,L46,L49,L52,L55,L58,L61,L64,L67,L70,L73,L76,L79,L82,L85,L88,L91,L94,L97,L100,L103,L106,L109,L112,L115,L118,L121,L124,L127,L130,L133,L136,L139,L142,L145,L148,L151,L154)</f>
        <v>0</v>
      </c>
    </row>
    <row r="158" spans="1:12" ht="13.5" thickBot="1" x14ac:dyDescent="0.35">
      <c r="A158" s="291" t="s">
        <v>188</v>
      </c>
      <c r="B158" s="291"/>
      <c r="C158" s="291"/>
      <c r="D158" s="291"/>
      <c r="E158" s="291"/>
      <c r="F158" s="291"/>
      <c r="G158" s="291"/>
      <c r="H158" s="291"/>
      <c r="I158" s="291"/>
      <c r="J158" s="291"/>
      <c r="K158" s="291"/>
      <c r="L158" s="147">
        <f>SUM(L7,L10,L13,L16,L19,L22,L25,L28,L31,L34,L37,L40,L45,L48,L51,L54,L57,L60,L63,L66,L69,L72,L75,L78,L81,L84,L87,L90,L93,L96,L99,L102,L105,L108,L111,L114,L117,L120,L123,L126,L129,L132,L135,L138,L141,L144,L147,L150,L153,L156)</f>
        <v>0</v>
      </c>
    </row>
  </sheetData>
  <sheetProtection algorithmName="SHA-512" hashValue="O9UMSnr+xICjqgpBt7svdDvoozF3ab6wXgxkxFcX/x4sPuveZSmh6Thh7U1tOpc4CoD+nAZ6eP5FjUSE+CY0Ig==" saltValue="BVKeGJzFutzMw79x5EXaNQ==" spinCount="100000" sheet="1" objects="1" scenarios="1"/>
  <mergeCells count="605">
    <mergeCell ref="C32:C33"/>
    <mergeCell ref="C35:C36"/>
    <mergeCell ref="C38:C39"/>
    <mergeCell ref="C43:C44"/>
    <mergeCell ref="D46:D47"/>
    <mergeCell ref="D49:D50"/>
    <mergeCell ref="D52:D53"/>
    <mergeCell ref="D55:D56"/>
    <mergeCell ref="D26:D27"/>
    <mergeCell ref="D29:D30"/>
    <mergeCell ref="D32:D33"/>
    <mergeCell ref="D35:D36"/>
    <mergeCell ref="D38:D39"/>
    <mergeCell ref="D43:D44"/>
    <mergeCell ref="L70:L71"/>
    <mergeCell ref="L73:L74"/>
    <mergeCell ref="L76:L77"/>
    <mergeCell ref="L154:L155"/>
    <mergeCell ref="C14:C15"/>
    <mergeCell ref="C17:C18"/>
    <mergeCell ref="C20:C21"/>
    <mergeCell ref="C23:C24"/>
    <mergeCell ref="C26:C27"/>
    <mergeCell ref="C29:C30"/>
    <mergeCell ref="C70:C71"/>
    <mergeCell ref="C73:C74"/>
    <mergeCell ref="C76:C77"/>
    <mergeCell ref="C154:C155"/>
    <mergeCell ref="C52:C53"/>
    <mergeCell ref="C55:C56"/>
    <mergeCell ref="C58:C59"/>
    <mergeCell ref="C61:C62"/>
    <mergeCell ref="C64:C65"/>
    <mergeCell ref="D14:D15"/>
    <mergeCell ref="D17:D18"/>
    <mergeCell ref="D20:D21"/>
    <mergeCell ref="D23:D24"/>
    <mergeCell ref="C67:C68"/>
    <mergeCell ref="L67:L68"/>
    <mergeCell ref="L38:L39"/>
    <mergeCell ref="L43:L44"/>
    <mergeCell ref="L46:L47"/>
    <mergeCell ref="L49:L50"/>
    <mergeCell ref="L52:L53"/>
    <mergeCell ref="C46:C47"/>
    <mergeCell ref="C49:C50"/>
    <mergeCell ref="L55:L56"/>
    <mergeCell ref="L58:L59"/>
    <mergeCell ref="L61:L62"/>
    <mergeCell ref="L64:L65"/>
    <mergeCell ref="E61:E62"/>
    <mergeCell ref="J61:J62"/>
    <mergeCell ref="K61:K62"/>
    <mergeCell ref="E58:E59"/>
    <mergeCell ref="D58:D59"/>
    <mergeCell ref="D61:D62"/>
    <mergeCell ref="D64:D65"/>
    <mergeCell ref="D67:D68"/>
    <mergeCell ref="K52:K53"/>
    <mergeCell ref="K55:K56"/>
    <mergeCell ref="E55:E56"/>
    <mergeCell ref="F55:F56"/>
    <mergeCell ref="L23:L24"/>
    <mergeCell ref="L26:L27"/>
    <mergeCell ref="L29:L30"/>
    <mergeCell ref="L32:L33"/>
    <mergeCell ref="L35:L36"/>
    <mergeCell ref="L8:L9"/>
    <mergeCell ref="L11:L12"/>
    <mergeCell ref="L14:L15"/>
    <mergeCell ref="L17:L18"/>
    <mergeCell ref="L20:L21"/>
    <mergeCell ref="F70:F71"/>
    <mergeCell ref="G70:G71"/>
    <mergeCell ref="H70:H71"/>
    <mergeCell ref="I70:I71"/>
    <mergeCell ref="J58:J59"/>
    <mergeCell ref="K58:K59"/>
    <mergeCell ref="F61:F62"/>
    <mergeCell ref="G61:G62"/>
    <mergeCell ref="H61:H62"/>
    <mergeCell ref="I61:I62"/>
    <mergeCell ref="J70:J71"/>
    <mergeCell ref="K70:K71"/>
    <mergeCell ref="K67:K68"/>
    <mergeCell ref="F64:F65"/>
    <mergeCell ref="G64:G65"/>
    <mergeCell ref="H64:H65"/>
    <mergeCell ref="I64:I65"/>
    <mergeCell ref="J64:J65"/>
    <mergeCell ref="K64:K65"/>
    <mergeCell ref="G55:G56"/>
    <mergeCell ref="H55:H56"/>
    <mergeCell ref="I55:I56"/>
    <mergeCell ref="J55:J56"/>
    <mergeCell ref="F58:F59"/>
    <mergeCell ref="G58:G59"/>
    <mergeCell ref="H58:H59"/>
    <mergeCell ref="I58:I59"/>
    <mergeCell ref="E52:E53"/>
    <mergeCell ref="F52:F53"/>
    <mergeCell ref="G52:G53"/>
    <mergeCell ref="H52:H53"/>
    <mergeCell ref="I52:I53"/>
    <mergeCell ref="J46:J47"/>
    <mergeCell ref="G46:G47"/>
    <mergeCell ref="H46:H47"/>
    <mergeCell ref="I46:I47"/>
    <mergeCell ref="J52:J53"/>
    <mergeCell ref="K46:K47"/>
    <mergeCell ref="E49:E50"/>
    <mergeCell ref="F49:F50"/>
    <mergeCell ref="G49:G50"/>
    <mergeCell ref="H49:H50"/>
    <mergeCell ref="I49:I50"/>
    <mergeCell ref="J49:J50"/>
    <mergeCell ref="K49:K50"/>
    <mergeCell ref="E46:E47"/>
    <mergeCell ref="F46:F47"/>
    <mergeCell ref="K32:K33"/>
    <mergeCell ref="K35:K36"/>
    <mergeCell ref="J38:J39"/>
    <mergeCell ref="K38:K39"/>
    <mergeCell ref="E43:E44"/>
    <mergeCell ref="F43:F44"/>
    <mergeCell ref="G43:G44"/>
    <mergeCell ref="H43:H44"/>
    <mergeCell ref="I43:I44"/>
    <mergeCell ref="J43:J44"/>
    <mergeCell ref="K43:K44"/>
    <mergeCell ref="E38:E39"/>
    <mergeCell ref="E35:E36"/>
    <mergeCell ref="F35:F36"/>
    <mergeCell ref="G35:G36"/>
    <mergeCell ref="H35:H36"/>
    <mergeCell ref="I35:I36"/>
    <mergeCell ref="J35:J36"/>
    <mergeCell ref="F38:F39"/>
    <mergeCell ref="G38:G39"/>
    <mergeCell ref="H38:H39"/>
    <mergeCell ref="I38:I39"/>
    <mergeCell ref="E32:E33"/>
    <mergeCell ref="F32:F33"/>
    <mergeCell ref="G32:G33"/>
    <mergeCell ref="H32:H33"/>
    <mergeCell ref="I32:I33"/>
    <mergeCell ref="J26:J27"/>
    <mergeCell ref="G26:G27"/>
    <mergeCell ref="H26:H27"/>
    <mergeCell ref="I26:I27"/>
    <mergeCell ref="J32:J33"/>
    <mergeCell ref="E29:E30"/>
    <mergeCell ref="F29:F30"/>
    <mergeCell ref="G29:G30"/>
    <mergeCell ref="H29:H30"/>
    <mergeCell ref="I29:I30"/>
    <mergeCell ref="J29:J30"/>
    <mergeCell ref="K29:K30"/>
    <mergeCell ref="E26:E27"/>
    <mergeCell ref="F26:F27"/>
    <mergeCell ref="E23:E24"/>
    <mergeCell ref="F23:F24"/>
    <mergeCell ref="G23:G24"/>
    <mergeCell ref="H23:H24"/>
    <mergeCell ref="I23:I24"/>
    <mergeCell ref="J23:J24"/>
    <mergeCell ref="K23:K24"/>
    <mergeCell ref="K26:K27"/>
    <mergeCell ref="J17:J18"/>
    <mergeCell ref="K17:K18"/>
    <mergeCell ref="E14:E15"/>
    <mergeCell ref="F14:F15"/>
    <mergeCell ref="G14:G15"/>
    <mergeCell ref="H14:H15"/>
    <mergeCell ref="I14:I15"/>
    <mergeCell ref="F20:F21"/>
    <mergeCell ref="G20:G21"/>
    <mergeCell ref="H20:H21"/>
    <mergeCell ref="I20:I21"/>
    <mergeCell ref="E17:E18"/>
    <mergeCell ref="F17:F18"/>
    <mergeCell ref="G17:G18"/>
    <mergeCell ref="H17:H18"/>
    <mergeCell ref="I17:I18"/>
    <mergeCell ref="J20:J21"/>
    <mergeCell ref="K20:K21"/>
    <mergeCell ref="J14:J15"/>
    <mergeCell ref="K14:K15"/>
    <mergeCell ref="I11:I12"/>
    <mergeCell ref="J11:J12"/>
    <mergeCell ref="D11:D12"/>
    <mergeCell ref="C11:C12"/>
    <mergeCell ref="A1:L1"/>
    <mergeCell ref="A5:A7"/>
    <mergeCell ref="B5:B7"/>
    <mergeCell ref="C5:C6"/>
    <mergeCell ref="D5:D6"/>
    <mergeCell ref="E5:E6"/>
    <mergeCell ref="F5:F6"/>
    <mergeCell ref="G5:G6"/>
    <mergeCell ref="K11:K12"/>
    <mergeCell ref="I5:I6"/>
    <mergeCell ref="J5:J6"/>
    <mergeCell ref="K5:K6"/>
    <mergeCell ref="L5:L6"/>
    <mergeCell ref="H8:H9"/>
    <mergeCell ref="I8:I9"/>
    <mergeCell ref="J8:J9"/>
    <mergeCell ref="K8:K9"/>
    <mergeCell ref="A2:B2"/>
    <mergeCell ref="C2:L2"/>
    <mergeCell ref="A8:A10"/>
    <mergeCell ref="B8:B10"/>
    <mergeCell ref="A11:A13"/>
    <mergeCell ref="B11:B13"/>
    <mergeCell ref="A14:A16"/>
    <mergeCell ref="B14:B16"/>
    <mergeCell ref="A17:A19"/>
    <mergeCell ref="B17:B19"/>
    <mergeCell ref="H5:H6"/>
    <mergeCell ref="A26:A28"/>
    <mergeCell ref="B26:B28"/>
    <mergeCell ref="C8:C9"/>
    <mergeCell ref="D8:D9"/>
    <mergeCell ref="E8:E9"/>
    <mergeCell ref="F8:F9"/>
    <mergeCell ref="G8:G9"/>
    <mergeCell ref="E11:E12"/>
    <mergeCell ref="F11:F12"/>
    <mergeCell ref="G11:G12"/>
    <mergeCell ref="H11:H12"/>
    <mergeCell ref="E20:E21"/>
    <mergeCell ref="B43:B45"/>
    <mergeCell ref="A46:A48"/>
    <mergeCell ref="B46:B48"/>
    <mergeCell ref="A32:A34"/>
    <mergeCell ref="B32:B34"/>
    <mergeCell ref="A20:A22"/>
    <mergeCell ref="B20:B22"/>
    <mergeCell ref="A38:A40"/>
    <mergeCell ref="B38:B40"/>
    <mergeCell ref="A43:A45"/>
    <mergeCell ref="A23:A25"/>
    <mergeCell ref="B23:B25"/>
    <mergeCell ref="A35:A37"/>
    <mergeCell ref="B35:B37"/>
    <mergeCell ref="A29:A31"/>
    <mergeCell ref="B29:B31"/>
    <mergeCell ref="B73:B75"/>
    <mergeCell ref="B52:B54"/>
    <mergeCell ref="A49:A51"/>
    <mergeCell ref="B49:B51"/>
    <mergeCell ref="A58:A60"/>
    <mergeCell ref="B58:B60"/>
    <mergeCell ref="A55:A57"/>
    <mergeCell ref="B55:B57"/>
    <mergeCell ref="A52:A54"/>
    <mergeCell ref="A158:K158"/>
    <mergeCell ref="A154:A156"/>
    <mergeCell ref="B154:B156"/>
    <mergeCell ref="A61:A63"/>
    <mergeCell ref="B61:B63"/>
    <mergeCell ref="A64:A66"/>
    <mergeCell ref="B64:B66"/>
    <mergeCell ref="A67:A69"/>
    <mergeCell ref="B67:B69"/>
    <mergeCell ref="E73:E74"/>
    <mergeCell ref="F73:F74"/>
    <mergeCell ref="G73:G74"/>
    <mergeCell ref="H73:H74"/>
    <mergeCell ref="I73:I74"/>
    <mergeCell ref="J73:J74"/>
    <mergeCell ref="K73:K74"/>
    <mergeCell ref="E70:E71"/>
    <mergeCell ref="F76:F77"/>
    <mergeCell ref="G76:G77"/>
    <mergeCell ref="H76:H77"/>
    <mergeCell ref="I76:I77"/>
    <mergeCell ref="E64:E65"/>
    <mergeCell ref="J76:J77"/>
    <mergeCell ref="K76:K77"/>
    <mergeCell ref="E67:E68"/>
    <mergeCell ref="F67:F68"/>
    <mergeCell ref="G67:G68"/>
    <mergeCell ref="H67:H68"/>
    <mergeCell ref="I67:I68"/>
    <mergeCell ref="J67:J68"/>
    <mergeCell ref="A157:K157"/>
    <mergeCell ref="E154:E155"/>
    <mergeCell ref="F154:F155"/>
    <mergeCell ref="G154:G155"/>
    <mergeCell ref="H154:H155"/>
    <mergeCell ref="I154:I155"/>
    <mergeCell ref="J154:J155"/>
    <mergeCell ref="K154:K155"/>
    <mergeCell ref="E76:E77"/>
    <mergeCell ref="D73:D74"/>
    <mergeCell ref="D76:D77"/>
    <mergeCell ref="D154:D155"/>
    <mergeCell ref="D70:D71"/>
    <mergeCell ref="A76:A78"/>
    <mergeCell ref="B76:B78"/>
    <mergeCell ref="A70:A72"/>
    <mergeCell ref="B70:B72"/>
    <mergeCell ref="A73:A75"/>
    <mergeCell ref="J79:J80"/>
    <mergeCell ref="K79:K80"/>
    <mergeCell ref="L79:L80"/>
    <mergeCell ref="A82:A84"/>
    <mergeCell ref="B82:B84"/>
    <mergeCell ref="C82:C83"/>
    <mergeCell ref="D82:D83"/>
    <mergeCell ref="E82:E83"/>
    <mergeCell ref="F82:F83"/>
    <mergeCell ref="G82:G83"/>
    <mergeCell ref="H82:H83"/>
    <mergeCell ref="I82:I83"/>
    <mergeCell ref="J82:J83"/>
    <mergeCell ref="K82:K83"/>
    <mergeCell ref="L82:L83"/>
    <mergeCell ref="A79:A81"/>
    <mergeCell ref="B79:B81"/>
    <mergeCell ref="C79:C80"/>
    <mergeCell ref="D79:D80"/>
    <mergeCell ref="E79:E80"/>
    <mergeCell ref="F79:F80"/>
    <mergeCell ref="G79:G80"/>
    <mergeCell ref="H79:H80"/>
    <mergeCell ref="I79:I80"/>
    <mergeCell ref="J85:J86"/>
    <mergeCell ref="K85:K86"/>
    <mergeCell ref="L85:L86"/>
    <mergeCell ref="A88:A90"/>
    <mergeCell ref="B88:B90"/>
    <mergeCell ref="C88:C89"/>
    <mergeCell ref="D88:D89"/>
    <mergeCell ref="E88:E89"/>
    <mergeCell ref="F88:F89"/>
    <mergeCell ref="G88:G89"/>
    <mergeCell ref="H88:H89"/>
    <mergeCell ref="I88:I89"/>
    <mergeCell ref="J88:J89"/>
    <mergeCell ref="K88:K89"/>
    <mergeCell ref="L88:L89"/>
    <mergeCell ref="A85:A87"/>
    <mergeCell ref="B85:B87"/>
    <mergeCell ref="C85:C86"/>
    <mergeCell ref="D85:D86"/>
    <mergeCell ref="E85:E86"/>
    <mergeCell ref="F85:F86"/>
    <mergeCell ref="G85:G86"/>
    <mergeCell ref="H85:H86"/>
    <mergeCell ref="I85:I86"/>
    <mergeCell ref="J91:J92"/>
    <mergeCell ref="K91:K92"/>
    <mergeCell ref="L91:L92"/>
    <mergeCell ref="A94:A96"/>
    <mergeCell ref="B94:B96"/>
    <mergeCell ref="C94:C95"/>
    <mergeCell ref="D94:D95"/>
    <mergeCell ref="E94:E95"/>
    <mergeCell ref="F94:F95"/>
    <mergeCell ref="G94:G95"/>
    <mergeCell ref="H94:H95"/>
    <mergeCell ref="I94:I95"/>
    <mergeCell ref="J94:J95"/>
    <mergeCell ref="K94:K95"/>
    <mergeCell ref="L94:L95"/>
    <mergeCell ref="A91:A93"/>
    <mergeCell ref="B91:B93"/>
    <mergeCell ref="C91:C92"/>
    <mergeCell ref="D91:D92"/>
    <mergeCell ref="E91:E92"/>
    <mergeCell ref="F91:F92"/>
    <mergeCell ref="G91:G92"/>
    <mergeCell ref="H91:H92"/>
    <mergeCell ref="I91:I92"/>
    <mergeCell ref="J97:J98"/>
    <mergeCell ref="K97:K98"/>
    <mergeCell ref="L97:L98"/>
    <mergeCell ref="A100:A102"/>
    <mergeCell ref="B100:B102"/>
    <mergeCell ref="C100:C101"/>
    <mergeCell ref="D100:D101"/>
    <mergeCell ref="E100:E101"/>
    <mergeCell ref="F100:F101"/>
    <mergeCell ref="G100:G101"/>
    <mergeCell ref="H100:H101"/>
    <mergeCell ref="I100:I101"/>
    <mergeCell ref="J100:J101"/>
    <mergeCell ref="K100:K101"/>
    <mergeCell ref="L100:L101"/>
    <mergeCell ref="A97:A99"/>
    <mergeCell ref="B97:B99"/>
    <mergeCell ref="C97:C98"/>
    <mergeCell ref="D97:D98"/>
    <mergeCell ref="E97:E98"/>
    <mergeCell ref="F97:F98"/>
    <mergeCell ref="G97:G98"/>
    <mergeCell ref="H97:H98"/>
    <mergeCell ref="I97:I98"/>
    <mergeCell ref="J103:J104"/>
    <mergeCell ref="K103:K104"/>
    <mergeCell ref="L103:L104"/>
    <mergeCell ref="A106:A108"/>
    <mergeCell ref="B106:B108"/>
    <mergeCell ref="C106:C107"/>
    <mergeCell ref="D106:D107"/>
    <mergeCell ref="E106:E107"/>
    <mergeCell ref="F106:F107"/>
    <mergeCell ref="G106:G107"/>
    <mergeCell ref="H106:H107"/>
    <mergeCell ref="I106:I107"/>
    <mergeCell ref="J106:J107"/>
    <mergeCell ref="K106:K107"/>
    <mergeCell ref="L106:L107"/>
    <mergeCell ref="A103:A105"/>
    <mergeCell ref="B103:B105"/>
    <mergeCell ref="C103:C104"/>
    <mergeCell ref="D103:D104"/>
    <mergeCell ref="E103:E104"/>
    <mergeCell ref="F103:F104"/>
    <mergeCell ref="G103:G104"/>
    <mergeCell ref="H103:H104"/>
    <mergeCell ref="I103:I104"/>
    <mergeCell ref="J109:J110"/>
    <mergeCell ref="K109:K110"/>
    <mergeCell ref="L109:L110"/>
    <mergeCell ref="A112:A114"/>
    <mergeCell ref="B112:B114"/>
    <mergeCell ref="C112:C113"/>
    <mergeCell ref="D112:D113"/>
    <mergeCell ref="E112:E113"/>
    <mergeCell ref="F112:F113"/>
    <mergeCell ref="G112:G113"/>
    <mergeCell ref="H112:H113"/>
    <mergeCell ref="I112:I113"/>
    <mergeCell ref="J112:J113"/>
    <mergeCell ref="K112:K113"/>
    <mergeCell ref="L112:L113"/>
    <mergeCell ref="A109:A111"/>
    <mergeCell ref="B109:B111"/>
    <mergeCell ref="C109:C110"/>
    <mergeCell ref="D109:D110"/>
    <mergeCell ref="E109:E110"/>
    <mergeCell ref="F109:F110"/>
    <mergeCell ref="G109:G110"/>
    <mergeCell ref="H109:H110"/>
    <mergeCell ref="I109:I110"/>
    <mergeCell ref="J115:J116"/>
    <mergeCell ref="K115:K116"/>
    <mergeCell ref="L115:L116"/>
    <mergeCell ref="A118:A120"/>
    <mergeCell ref="B118:B120"/>
    <mergeCell ref="C118:C119"/>
    <mergeCell ref="D118:D119"/>
    <mergeCell ref="E118:E119"/>
    <mergeCell ref="F118:F119"/>
    <mergeCell ref="G118:G119"/>
    <mergeCell ref="H118:H119"/>
    <mergeCell ref="I118:I119"/>
    <mergeCell ref="J118:J119"/>
    <mergeCell ref="K118:K119"/>
    <mergeCell ref="L118:L119"/>
    <mergeCell ref="A115:A117"/>
    <mergeCell ref="B115:B117"/>
    <mergeCell ref="C115:C116"/>
    <mergeCell ref="D115:D116"/>
    <mergeCell ref="E115:E116"/>
    <mergeCell ref="F115:F116"/>
    <mergeCell ref="G115:G116"/>
    <mergeCell ref="H115:H116"/>
    <mergeCell ref="I115:I116"/>
    <mergeCell ref="J121:J122"/>
    <mergeCell ref="K121:K122"/>
    <mergeCell ref="L121:L122"/>
    <mergeCell ref="A124:A126"/>
    <mergeCell ref="B124:B126"/>
    <mergeCell ref="C124:C125"/>
    <mergeCell ref="D124:D125"/>
    <mergeCell ref="E124:E125"/>
    <mergeCell ref="F124:F125"/>
    <mergeCell ref="G124:G125"/>
    <mergeCell ref="H124:H125"/>
    <mergeCell ref="I124:I125"/>
    <mergeCell ref="J124:J125"/>
    <mergeCell ref="K124:K125"/>
    <mergeCell ref="L124:L125"/>
    <mergeCell ref="A121:A123"/>
    <mergeCell ref="B121:B123"/>
    <mergeCell ref="C121:C122"/>
    <mergeCell ref="D121:D122"/>
    <mergeCell ref="E121:E122"/>
    <mergeCell ref="F121:F122"/>
    <mergeCell ref="G121:G122"/>
    <mergeCell ref="H121:H122"/>
    <mergeCell ref="I121:I122"/>
    <mergeCell ref="J127:J128"/>
    <mergeCell ref="K127:K128"/>
    <mergeCell ref="L127:L128"/>
    <mergeCell ref="A130:A132"/>
    <mergeCell ref="B130:B132"/>
    <mergeCell ref="C130:C131"/>
    <mergeCell ref="D130:D131"/>
    <mergeCell ref="E130:E131"/>
    <mergeCell ref="F130:F131"/>
    <mergeCell ref="G130:G131"/>
    <mergeCell ref="H130:H131"/>
    <mergeCell ref="I130:I131"/>
    <mergeCell ref="J130:J131"/>
    <mergeCell ref="K130:K131"/>
    <mergeCell ref="L130:L131"/>
    <mergeCell ref="A127:A129"/>
    <mergeCell ref="B127:B129"/>
    <mergeCell ref="C127:C128"/>
    <mergeCell ref="D127:D128"/>
    <mergeCell ref="E127:E128"/>
    <mergeCell ref="F127:F128"/>
    <mergeCell ref="G127:G128"/>
    <mergeCell ref="H127:H128"/>
    <mergeCell ref="I127:I128"/>
    <mergeCell ref="J133:J134"/>
    <mergeCell ref="K133:K134"/>
    <mergeCell ref="L133:L134"/>
    <mergeCell ref="A136:A138"/>
    <mergeCell ref="B136:B138"/>
    <mergeCell ref="C136:C137"/>
    <mergeCell ref="D136:D137"/>
    <mergeCell ref="E136:E137"/>
    <mergeCell ref="F136:F137"/>
    <mergeCell ref="G136:G137"/>
    <mergeCell ref="H136:H137"/>
    <mergeCell ref="I136:I137"/>
    <mergeCell ref="J136:J137"/>
    <mergeCell ref="K136:K137"/>
    <mergeCell ref="L136:L137"/>
    <mergeCell ref="A133:A135"/>
    <mergeCell ref="B133:B135"/>
    <mergeCell ref="C133:C134"/>
    <mergeCell ref="D133:D134"/>
    <mergeCell ref="E133:E134"/>
    <mergeCell ref="F133:F134"/>
    <mergeCell ref="G133:G134"/>
    <mergeCell ref="H133:H134"/>
    <mergeCell ref="I133:I134"/>
    <mergeCell ref="J139:J140"/>
    <mergeCell ref="K139:K140"/>
    <mergeCell ref="L139:L140"/>
    <mergeCell ref="A142:A144"/>
    <mergeCell ref="B142:B144"/>
    <mergeCell ref="C142:C143"/>
    <mergeCell ref="D142:D143"/>
    <mergeCell ref="E142:E143"/>
    <mergeCell ref="F142:F143"/>
    <mergeCell ref="G142:G143"/>
    <mergeCell ref="H142:H143"/>
    <mergeCell ref="I142:I143"/>
    <mergeCell ref="J142:J143"/>
    <mergeCell ref="K142:K143"/>
    <mergeCell ref="L142:L143"/>
    <mergeCell ref="A139:A141"/>
    <mergeCell ref="B139:B141"/>
    <mergeCell ref="C139:C140"/>
    <mergeCell ref="D139:D140"/>
    <mergeCell ref="E139:E140"/>
    <mergeCell ref="F139:F140"/>
    <mergeCell ref="G139:G140"/>
    <mergeCell ref="H139:H140"/>
    <mergeCell ref="I139:I140"/>
    <mergeCell ref="J145:J146"/>
    <mergeCell ref="K145:K146"/>
    <mergeCell ref="L145:L146"/>
    <mergeCell ref="A148:A150"/>
    <mergeCell ref="B148:B150"/>
    <mergeCell ref="C148:C149"/>
    <mergeCell ref="D148:D149"/>
    <mergeCell ref="E148:E149"/>
    <mergeCell ref="F148:F149"/>
    <mergeCell ref="G148:G149"/>
    <mergeCell ref="H148:H149"/>
    <mergeCell ref="I148:I149"/>
    <mergeCell ref="J148:J149"/>
    <mergeCell ref="K148:K149"/>
    <mergeCell ref="L148:L149"/>
    <mergeCell ref="A145:A147"/>
    <mergeCell ref="B145:B147"/>
    <mergeCell ref="C145:C146"/>
    <mergeCell ref="D145:D146"/>
    <mergeCell ref="E145:E146"/>
    <mergeCell ref="F145:F146"/>
    <mergeCell ref="G145:G146"/>
    <mergeCell ref="H145:H146"/>
    <mergeCell ref="I145:I146"/>
    <mergeCell ref="J151:J152"/>
    <mergeCell ref="K151:K152"/>
    <mergeCell ref="L151:L152"/>
    <mergeCell ref="A151:A153"/>
    <mergeCell ref="B151:B153"/>
    <mergeCell ref="C151:C152"/>
    <mergeCell ref="D151:D152"/>
    <mergeCell ref="E151:E152"/>
    <mergeCell ref="F151:F152"/>
    <mergeCell ref="G151:G152"/>
    <mergeCell ref="H151:H152"/>
    <mergeCell ref="I151:I152"/>
  </mergeCells>
  <printOptions horizontalCentered="1" verticalCentered="1"/>
  <pageMargins left="0.28333333333333299" right="0.7" top="0.65625" bottom="0.75" header="0.3" footer="0.3"/>
  <pageSetup scale="81" fitToHeight="0" orientation="landscape" r:id="rId1"/>
  <headerFooter>
    <oddHeader>&amp;CFamily Violence Program Budget&amp;RFY27</oddHeader>
  </headerFooter>
  <rowBreaks count="3" manualBreakCount="3">
    <brk id="42" max="16383" man="1"/>
    <brk id="84" max="16383" man="1"/>
    <brk id="1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74"/>
  <sheetViews>
    <sheetView showGridLines="0" view="pageLayout" workbookViewId="0">
      <selection activeCell="H6" sqref="H6"/>
    </sheetView>
  </sheetViews>
  <sheetFormatPr defaultColWidth="9.1796875" defaultRowHeight="13" x14ac:dyDescent="0.3"/>
  <cols>
    <col min="1" max="1" width="3.1796875" style="1" customWidth="1"/>
    <col min="2" max="2" width="21.1796875" style="1" customWidth="1"/>
    <col min="3" max="3" width="26.1796875" style="1" customWidth="1"/>
    <col min="4" max="4" width="7.81640625" style="1" customWidth="1"/>
    <col min="5" max="5" width="7.81640625" style="2" customWidth="1"/>
    <col min="6" max="6" width="12.1796875" style="2" customWidth="1"/>
    <col min="7" max="7" width="11.1796875" style="2" customWidth="1"/>
    <col min="8" max="8" width="13.1796875" style="13" customWidth="1"/>
    <col min="9" max="9" width="8.453125" style="34" customWidth="1"/>
    <col min="10" max="10" width="13.1796875" style="13" customWidth="1"/>
    <col min="11" max="11" width="9.1796875" style="1" customWidth="1"/>
    <col min="12" max="16384" width="9.1796875" style="1"/>
  </cols>
  <sheetData>
    <row r="1" spans="1:10" s="161" customFormat="1" x14ac:dyDescent="0.3">
      <c r="A1" s="268" t="s">
        <v>189</v>
      </c>
      <c r="B1" s="268"/>
      <c r="C1" s="268"/>
      <c r="D1" s="268"/>
      <c r="E1" s="268"/>
      <c r="F1" s="268"/>
      <c r="G1" s="268"/>
      <c r="H1" s="268"/>
      <c r="I1" s="268"/>
      <c r="J1" s="268"/>
    </row>
    <row r="2" spans="1:10" s="161" customFormat="1" ht="13.5" customHeight="1" x14ac:dyDescent="0.3">
      <c r="A2" s="330" t="s">
        <v>157</v>
      </c>
      <c r="B2" s="330"/>
      <c r="C2" s="326">
        <f>'Summary Page'!C4</f>
        <v>0</v>
      </c>
      <c r="D2" s="326"/>
      <c r="E2" s="326"/>
      <c r="F2" s="326"/>
      <c r="G2" s="326"/>
      <c r="H2" s="326"/>
      <c r="I2" s="326"/>
      <c r="J2" s="326"/>
    </row>
    <row r="3" spans="1:10" s="161" customFormat="1" ht="13" customHeight="1" x14ac:dyDescent="0.3">
      <c r="A3" s="327" t="s">
        <v>190</v>
      </c>
      <c r="B3" s="327"/>
      <c r="C3" s="327"/>
      <c r="D3" s="327"/>
      <c r="E3" s="327"/>
      <c r="F3" s="327"/>
      <c r="G3" s="327"/>
      <c r="H3" s="327"/>
      <c r="I3" s="327"/>
      <c r="J3" s="327"/>
    </row>
    <row r="4" spans="1:10" s="172" customFormat="1" ht="13" customHeight="1" x14ac:dyDescent="0.3">
      <c r="A4" s="182"/>
      <c r="B4" s="183" t="s">
        <v>158</v>
      </c>
      <c r="C4" s="183" t="s">
        <v>159</v>
      </c>
      <c r="D4" s="328" t="s">
        <v>160</v>
      </c>
      <c r="E4" s="329"/>
      <c r="F4" s="183" t="s">
        <v>161</v>
      </c>
      <c r="G4" s="328" t="s">
        <v>162</v>
      </c>
      <c r="H4" s="329"/>
      <c r="I4" s="183" t="s">
        <v>163</v>
      </c>
      <c r="J4" s="183" t="s">
        <v>164</v>
      </c>
    </row>
    <row r="5" spans="1:10" s="161" customFormat="1" ht="48.75" customHeight="1" x14ac:dyDescent="0.3">
      <c r="A5" s="184"/>
      <c r="B5" s="185" t="s">
        <v>191</v>
      </c>
      <c r="C5" s="186" t="s">
        <v>166</v>
      </c>
      <c r="D5" s="333" t="s">
        <v>192</v>
      </c>
      <c r="E5" s="334"/>
      <c r="F5" s="187" t="s">
        <v>193</v>
      </c>
      <c r="G5" s="331" t="s">
        <v>194</v>
      </c>
      <c r="H5" s="332"/>
      <c r="I5" s="188" t="s">
        <v>195</v>
      </c>
      <c r="J5" s="188" t="s">
        <v>196</v>
      </c>
    </row>
    <row r="6" spans="1:10" x14ac:dyDescent="0.3">
      <c r="A6" s="305">
        <v>1</v>
      </c>
      <c r="B6" s="311"/>
      <c r="C6" s="311"/>
      <c r="D6" s="335"/>
      <c r="E6" s="336"/>
      <c r="F6" s="308"/>
      <c r="G6" s="193" t="s">
        <v>197</v>
      </c>
      <c r="H6" s="40">
        <v>0</v>
      </c>
      <c r="I6" s="320"/>
      <c r="J6" s="321"/>
    </row>
    <row r="7" spans="1:10" x14ac:dyDescent="0.3">
      <c r="A7" s="306"/>
      <c r="B7" s="312"/>
      <c r="C7" s="312"/>
      <c r="D7" s="337"/>
      <c r="E7" s="338"/>
      <c r="F7" s="309"/>
      <c r="G7" s="193" t="s">
        <v>198</v>
      </c>
      <c r="H7" s="41">
        <v>0</v>
      </c>
      <c r="I7" s="322"/>
      <c r="J7" s="323"/>
    </row>
    <row r="8" spans="1:10" s="9" customFormat="1" x14ac:dyDescent="0.3">
      <c r="A8" s="306"/>
      <c r="B8" s="312"/>
      <c r="C8" s="312"/>
      <c r="D8" s="337"/>
      <c r="E8" s="338"/>
      <c r="F8" s="309"/>
      <c r="G8" s="193" t="s">
        <v>199</v>
      </c>
      <c r="H8" s="40">
        <v>0</v>
      </c>
      <c r="I8" s="322"/>
      <c r="J8" s="323"/>
    </row>
    <row r="9" spans="1:10" x14ac:dyDescent="0.3">
      <c r="A9" s="306"/>
      <c r="B9" s="312"/>
      <c r="C9" s="312"/>
      <c r="D9" s="337"/>
      <c r="E9" s="338"/>
      <c r="F9" s="309"/>
      <c r="G9" s="193" t="s">
        <v>200</v>
      </c>
      <c r="H9" s="40">
        <v>0</v>
      </c>
      <c r="I9" s="322"/>
      <c r="J9" s="323"/>
    </row>
    <row r="10" spans="1:10" x14ac:dyDescent="0.3">
      <c r="A10" s="306"/>
      <c r="B10" s="312"/>
      <c r="C10" s="312"/>
      <c r="D10" s="337"/>
      <c r="E10" s="338"/>
      <c r="F10" s="309"/>
      <c r="G10" s="193" t="s">
        <v>201</v>
      </c>
      <c r="H10" s="41">
        <v>0</v>
      </c>
      <c r="I10" s="81"/>
      <c r="J10" s="82"/>
    </row>
    <row r="11" spans="1:10" x14ac:dyDescent="0.3">
      <c r="A11" s="306"/>
      <c r="B11" s="312"/>
      <c r="C11" s="312"/>
      <c r="D11" s="337"/>
      <c r="E11" s="338"/>
      <c r="F11" s="309"/>
      <c r="G11" s="193" t="s">
        <v>202</v>
      </c>
      <c r="H11" s="40">
        <v>0</v>
      </c>
      <c r="I11" s="324"/>
      <c r="J11" s="325"/>
    </row>
    <row r="12" spans="1:10" x14ac:dyDescent="0.3">
      <c r="A12" s="307"/>
      <c r="B12" s="313"/>
      <c r="C12" s="313"/>
      <c r="D12" s="339"/>
      <c r="E12" s="340"/>
      <c r="F12" s="310"/>
      <c r="G12" s="153" t="s">
        <v>203</v>
      </c>
      <c r="H12" s="55">
        <f>SUM(H6:H11)</f>
        <v>0</v>
      </c>
      <c r="I12" s="42">
        <v>0</v>
      </c>
      <c r="J12" s="53">
        <f>H12*I12</f>
        <v>0</v>
      </c>
    </row>
    <row r="13" spans="1:10" x14ac:dyDescent="0.3">
      <c r="A13" s="305">
        <v>2</v>
      </c>
      <c r="B13" s="311"/>
      <c r="C13" s="311"/>
      <c r="D13" s="335"/>
      <c r="E13" s="336"/>
      <c r="F13" s="308"/>
      <c r="G13" s="193" t="s">
        <v>197</v>
      </c>
      <c r="H13" s="41">
        <v>0</v>
      </c>
      <c r="I13" s="320"/>
      <c r="J13" s="321"/>
    </row>
    <row r="14" spans="1:10" x14ac:dyDescent="0.3">
      <c r="A14" s="306"/>
      <c r="B14" s="312"/>
      <c r="C14" s="312"/>
      <c r="D14" s="337"/>
      <c r="E14" s="338"/>
      <c r="F14" s="309"/>
      <c r="G14" s="193" t="s">
        <v>198</v>
      </c>
      <c r="H14" s="41">
        <v>0</v>
      </c>
      <c r="I14" s="322"/>
      <c r="J14" s="323"/>
    </row>
    <row r="15" spans="1:10" x14ac:dyDescent="0.3">
      <c r="A15" s="306"/>
      <c r="B15" s="312"/>
      <c r="C15" s="312"/>
      <c r="D15" s="337"/>
      <c r="E15" s="338"/>
      <c r="F15" s="309"/>
      <c r="G15" s="193" t="s">
        <v>199</v>
      </c>
      <c r="H15" s="41">
        <v>0</v>
      </c>
      <c r="I15" s="322"/>
      <c r="J15" s="323"/>
    </row>
    <row r="16" spans="1:10" x14ac:dyDescent="0.3">
      <c r="A16" s="306"/>
      <c r="B16" s="312"/>
      <c r="C16" s="312"/>
      <c r="D16" s="337"/>
      <c r="E16" s="338"/>
      <c r="F16" s="309"/>
      <c r="G16" s="193" t="s">
        <v>200</v>
      </c>
      <c r="H16" s="41">
        <v>0</v>
      </c>
      <c r="I16" s="322"/>
      <c r="J16" s="323"/>
    </row>
    <row r="17" spans="1:10" x14ac:dyDescent="0.3">
      <c r="A17" s="306"/>
      <c r="B17" s="312"/>
      <c r="C17" s="312"/>
      <c r="D17" s="337"/>
      <c r="E17" s="338"/>
      <c r="F17" s="309"/>
      <c r="G17" s="193" t="s">
        <v>201</v>
      </c>
      <c r="H17" s="41">
        <v>0</v>
      </c>
      <c r="I17" s="81"/>
      <c r="J17" s="82"/>
    </row>
    <row r="18" spans="1:10" x14ac:dyDescent="0.3">
      <c r="A18" s="306"/>
      <c r="B18" s="312"/>
      <c r="C18" s="312"/>
      <c r="D18" s="337"/>
      <c r="E18" s="338"/>
      <c r="F18" s="309"/>
      <c r="G18" s="193" t="s">
        <v>202</v>
      </c>
      <c r="H18" s="41">
        <v>0</v>
      </c>
      <c r="I18" s="324"/>
      <c r="J18" s="325"/>
    </row>
    <row r="19" spans="1:10" x14ac:dyDescent="0.3">
      <c r="A19" s="307"/>
      <c r="B19" s="313"/>
      <c r="C19" s="313"/>
      <c r="D19" s="339"/>
      <c r="E19" s="340"/>
      <c r="F19" s="310"/>
      <c r="G19" s="153" t="s">
        <v>204</v>
      </c>
      <c r="H19" s="55">
        <f>SUM(H13:H18)</f>
        <v>0</v>
      </c>
      <c r="I19" s="43">
        <v>0</v>
      </c>
      <c r="J19" s="54">
        <f>H19*I19</f>
        <v>0</v>
      </c>
    </row>
    <row r="20" spans="1:10" x14ac:dyDescent="0.3">
      <c r="A20" s="305">
        <v>3</v>
      </c>
      <c r="B20" s="311"/>
      <c r="C20" s="311"/>
      <c r="D20" s="335"/>
      <c r="E20" s="336"/>
      <c r="F20" s="308"/>
      <c r="G20" s="193" t="s">
        <v>197</v>
      </c>
      <c r="H20" s="41">
        <v>0</v>
      </c>
      <c r="I20" s="320"/>
      <c r="J20" s="321"/>
    </row>
    <row r="21" spans="1:10" x14ac:dyDescent="0.3">
      <c r="A21" s="306"/>
      <c r="B21" s="312"/>
      <c r="C21" s="312"/>
      <c r="D21" s="337"/>
      <c r="E21" s="338"/>
      <c r="F21" s="309"/>
      <c r="G21" s="193" t="s">
        <v>198</v>
      </c>
      <c r="H21" s="41">
        <v>0</v>
      </c>
      <c r="I21" s="322"/>
      <c r="J21" s="323"/>
    </row>
    <row r="22" spans="1:10" x14ac:dyDescent="0.3">
      <c r="A22" s="306"/>
      <c r="B22" s="312"/>
      <c r="C22" s="312"/>
      <c r="D22" s="337"/>
      <c r="E22" s="338"/>
      <c r="F22" s="309"/>
      <c r="G22" s="193" t="s">
        <v>199</v>
      </c>
      <c r="H22" s="41">
        <v>0</v>
      </c>
      <c r="I22" s="322"/>
      <c r="J22" s="323"/>
    </row>
    <row r="23" spans="1:10" x14ac:dyDescent="0.3">
      <c r="A23" s="306"/>
      <c r="B23" s="312"/>
      <c r="C23" s="312"/>
      <c r="D23" s="337"/>
      <c r="E23" s="338"/>
      <c r="F23" s="309"/>
      <c r="G23" s="193" t="s">
        <v>200</v>
      </c>
      <c r="H23" s="41">
        <v>0</v>
      </c>
      <c r="I23" s="322"/>
      <c r="J23" s="323"/>
    </row>
    <row r="24" spans="1:10" x14ac:dyDescent="0.3">
      <c r="A24" s="306"/>
      <c r="B24" s="312"/>
      <c r="C24" s="312"/>
      <c r="D24" s="337"/>
      <c r="E24" s="338"/>
      <c r="F24" s="309"/>
      <c r="G24" s="193" t="s">
        <v>201</v>
      </c>
      <c r="H24" s="41">
        <v>0</v>
      </c>
      <c r="I24" s="81"/>
      <c r="J24" s="82"/>
    </row>
    <row r="25" spans="1:10" x14ac:dyDescent="0.3">
      <c r="A25" s="306"/>
      <c r="B25" s="312"/>
      <c r="C25" s="312"/>
      <c r="D25" s="337"/>
      <c r="E25" s="338"/>
      <c r="F25" s="309"/>
      <c r="G25" s="193" t="s">
        <v>202</v>
      </c>
      <c r="H25" s="41">
        <v>0</v>
      </c>
      <c r="I25" s="324"/>
      <c r="J25" s="325"/>
    </row>
    <row r="26" spans="1:10" x14ac:dyDescent="0.3">
      <c r="A26" s="307"/>
      <c r="B26" s="313"/>
      <c r="C26" s="313"/>
      <c r="D26" s="339"/>
      <c r="E26" s="340"/>
      <c r="F26" s="310"/>
      <c r="G26" s="153" t="s">
        <v>205</v>
      </c>
      <c r="H26" s="55">
        <f>SUM(H20:H25)</f>
        <v>0</v>
      </c>
      <c r="I26" s="43">
        <v>0</v>
      </c>
      <c r="J26" s="54">
        <f>H26*I26</f>
        <v>0</v>
      </c>
    </row>
    <row r="27" spans="1:10" x14ac:dyDescent="0.3">
      <c r="A27" s="305">
        <v>4</v>
      </c>
      <c r="B27" s="311"/>
      <c r="C27" s="311"/>
      <c r="D27" s="335"/>
      <c r="E27" s="336"/>
      <c r="F27" s="308"/>
      <c r="G27" s="193" t="s">
        <v>197</v>
      </c>
      <c r="H27" s="41">
        <v>0</v>
      </c>
      <c r="I27" s="320"/>
      <c r="J27" s="321"/>
    </row>
    <row r="28" spans="1:10" x14ac:dyDescent="0.3">
      <c r="A28" s="306"/>
      <c r="B28" s="312"/>
      <c r="C28" s="312"/>
      <c r="D28" s="337"/>
      <c r="E28" s="338"/>
      <c r="F28" s="309"/>
      <c r="G28" s="193" t="s">
        <v>198</v>
      </c>
      <c r="H28" s="41">
        <v>0</v>
      </c>
      <c r="I28" s="322"/>
      <c r="J28" s="323"/>
    </row>
    <row r="29" spans="1:10" x14ac:dyDescent="0.3">
      <c r="A29" s="306"/>
      <c r="B29" s="312"/>
      <c r="C29" s="312"/>
      <c r="D29" s="337"/>
      <c r="E29" s="338"/>
      <c r="F29" s="309"/>
      <c r="G29" s="193" t="s">
        <v>199</v>
      </c>
      <c r="H29" s="41">
        <v>0</v>
      </c>
      <c r="I29" s="322"/>
      <c r="J29" s="323"/>
    </row>
    <row r="30" spans="1:10" x14ac:dyDescent="0.3">
      <c r="A30" s="306"/>
      <c r="B30" s="312"/>
      <c r="C30" s="312"/>
      <c r="D30" s="337"/>
      <c r="E30" s="338"/>
      <c r="F30" s="309"/>
      <c r="G30" s="193" t="s">
        <v>200</v>
      </c>
      <c r="H30" s="41">
        <v>0</v>
      </c>
      <c r="I30" s="322"/>
      <c r="J30" s="323"/>
    </row>
    <row r="31" spans="1:10" x14ac:dyDescent="0.3">
      <c r="A31" s="306"/>
      <c r="B31" s="312"/>
      <c r="C31" s="312"/>
      <c r="D31" s="337"/>
      <c r="E31" s="338"/>
      <c r="F31" s="309"/>
      <c r="G31" s="193" t="s">
        <v>201</v>
      </c>
      <c r="H31" s="41">
        <v>0</v>
      </c>
      <c r="I31" s="81"/>
      <c r="J31" s="82"/>
    </row>
    <row r="32" spans="1:10" x14ac:dyDescent="0.3">
      <c r="A32" s="306"/>
      <c r="B32" s="312"/>
      <c r="C32" s="312"/>
      <c r="D32" s="337"/>
      <c r="E32" s="338"/>
      <c r="F32" s="309"/>
      <c r="G32" s="193" t="s">
        <v>128</v>
      </c>
      <c r="H32" s="41">
        <v>0</v>
      </c>
      <c r="I32" s="324"/>
      <c r="J32" s="325"/>
    </row>
    <row r="33" spans="1:10" ht="13.5" thickBot="1" x14ac:dyDescent="0.35">
      <c r="A33" s="307"/>
      <c r="B33" s="313"/>
      <c r="C33" s="313"/>
      <c r="D33" s="339"/>
      <c r="E33" s="340"/>
      <c r="F33" s="310"/>
      <c r="G33" s="153" t="s">
        <v>206</v>
      </c>
      <c r="H33" s="68">
        <f>SUM(H27:H32)</f>
        <v>0</v>
      </c>
      <c r="I33" s="43">
        <v>0</v>
      </c>
      <c r="J33" s="68">
        <f>H33*I33</f>
        <v>0</v>
      </c>
    </row>
    <row r="34" spans="1:10" ht="16" customHeight="1" thickBot="1" x14ac:dyDescent="0.35">
      <c r="A34" s="189"/>
      <c r="B34" s="318" t="s">
        <v>207</v>
      </c>
      <c r="C34" s="319"/>
      <c r="D34" s="319"/>
      <c r="E34" s="319"/>
      <c r="F34" s="319"/>
      <c r="G34" s="319"/>
      <c r="H34" s="65">
        <f>SUM(H33+H26+H19+H12)</f>
        <v>0</v>
      </c>
      <c r="I34" s="61"/>
      <c r="J34" s="65">
        <f>SUM(J12,J19,J26,J33)</f>
        <v>0</v>
      </c>
    </row>
    <row r="35" spans="1:10" ht="16" customHeight="1" x14ac:dyDescent="0.3">
      <c r="A35" s="7"/>
      <c r="B35" s="28"/>
      <c r="C35" s="28"/>
      <c r="D35" s="28"/>
      <c r="E35" s="28"/>
      <c r="F35" s="28"/>
      <c r="G35" s="28"/>
      <c r="H35" s="37"/>
      <c r="I35" s="44"/>
      <c r="J35" s="37"/>
    </row>
    <row r="36" spans="1:10" ht="16" customHeight="1" x14ac:dyDescent="0.3">
      <c r="A36" s="7"/>
      <c r="B36" s="28"/>
      <c r="C36" s="28"/>
      <c r="D36" s="28"/>
      <c r="E36" s="28"/>
      <c r="F36" s="28"/>
      <c r="G36" s="28"/>
      <c r="H36" s="37"/>
      <c r="I36" s="44"/>
      <c r="J36" s="37"/>
    </row>
    <row r="37" spans="1:10" ht="16" customHeight="1" x14ac:dyDescent="0.3">
      <c r="A37" s="7"/>
      <c r="B37" s="28"/>
      <c r="C37" s="28"/>
      <c r="D37" s="28"/>
      <c r="E37" s="28"/>
      <c r="F37" s="28"/>
      <c r="G37" s="28"/>
      <c r="H37" s="37"/>
      <c r="I37" s="44"/>
      <c r="J37" s="37"/>
    </row>
    <row r="38" spans="1:10" s="161" customFormat="1" ht="13" customHeight="1" x14ac:dyDescent="0.3">
      <c r="A38" s="316" t="s">
        <v>208</v>
      </c>
      <c r="B38" s="317"/>
      <c r="C38" s="317"/>
      <c r="D38" s="317"/>
      <c r="E38" s="317"/>
      <c r="F38" s="317"/>
      <c r="G38" s="317"/>
      <c r="H38" s="317"/>
      <c r="I38" s="317"/>
      <c r="J38" s="317"/>
    </row>
    <row r="39" spans="1:10" s="172" customFormat="1" ht="13" customHeight="1" x14ac:dyDescent="0.3">
      <c r="A39" s="182"/>
      <c r="B39" s="183" t="s">
        <v>158</v>
      </c>
      <c r="C39" s="183" t="s">
        <v>159</v>
      </c>
      <c r="D39" s="183" t="s">
        <v>160</v>
      </c>
      <c r="E39" s="183" t="s">
        <v>161</v>
      </c>
      <c r="F39" s="183" t="s">
        <v>162</v>
      </c>
      <c r="G39" s="183" t="s">
        <v>163</v>
      </c>
      <c r="H39" s="183" t="s">
        <v>164</v>
      </c>
      <c r="I39" s="183" t="s">
        <v>173</v>
      </c>
      <c r="J39" s="183" t="s">
        <v>174</v>
      </c>
    </row>
    <row r="40" spans="1:10" s="161" customFormat="1" ht="42.5" x14ac:dyDescent="0.3">
      <c r="A40" s="190"/>
      <c r="B40" s="185" t="s">
        <v>209</v>
      </c>
      <c r="C40" s="186" t="s">
        <v>166</v>
      </c>
      <c r="D40" s="186" t="s">
        <v>210</v>
      </c>
      <c r="E40" s="187" t="s">
        <v>211</v>
      </c>
      <c r="F40" s="187" t="s">
        <v>212</v>
      </c>
      <c r="G40" s="191" t="s">
        <v>213</v>
      </c>
      <c r="H40" s="191" t="s">
        <v>214</v>
      </c>
      <c r="I40" s="175" t="s">
        <v>195</v>
      </c>
      <c r="J40" s="175" t="s">
        <v>196</v>
      </c>
    </row>
    <row r="41" spans="1:10" x14ac:dyDescent="0.3">
      <c r="A41" s="189">
        <v>1</v>
      </c>
      <c r="B41" s="27"/>
      <c r="C41" s="11"/>
      <c r="D41" s="16">
        <v>0</v>
      </c>
      <c r="E41" s="46">
        <v>0</v>
      </c>
      <c r="F41" s="154">
        <f>D41*E41</f>
        <v>0</v>
      </c>
      <c r="G41" s="41">
        <v>0</v>
      </c>
      <c r="H41" s="55">
        <f t="shared" ref="H41:H65" si="0">F41+G41</f>
        <v>0</v>
      </c>
      <c r="I41" s="43">
        <v>0</v>
      </c>
      <c r="J41" s="54">
        <f t="shared" ref="J41:J65" si="1">H41*I41</f>
        <v>0</v>
      </c>
    </row>
    <row r="42" spans="1:10" x14ac:dyDescent="0.3">
      <c r="A42" s="189">
        <v>2</v>
      </c>
      <c r="B42" s="27"/>
      <c r="C42" s="11"/>
      <c r="D42" s="16">
        <v>0</v>
      </c>
      <c r="E42" s="46">
        <v>0</v>
      </c>
      <c r="F42" s="154">
        <f t="shared" ref="F42:F65" si="2">D42*E42</f>
        <v>0</v>
      </c>
      <c r="G42" s="41">
        <v>0</v>
      </c>
      <c r="H42" s="55">
        <f t="shared" si="0"/>
        <v>0</v>
      </c>
      <c r="I42" s="43">
        <v>0</v>
      </c>
      <c r="J42" s="54">
        <f t="shared" si="1"/>
        <v>0</v>
      </c>
    </row>
    <row r="43" spans="1:10" x14ac:dyDescent="0.3">
      <c r="A43" s="192">
        <v>3</v>
      </c>
      <c r="B43" s="27"/>
      <c r="C43" s="11"/>
      <c r="D43" s="16">
        <v>0</v>
      </c>
      <c r="E43" s="46">
        <v>0</v>
      </c>
      <c r="F43" s="154">
        <f t="shared" si="2"/>
        <v>0</v>
      </c>
      <c r="G43" s="41">
        <v>0</v>
      </c>
      <c r="H43" s="55">
        <f t="shared" si="0"/>
        <v>0</v>
      </c>
      <c r="I43" s="43">
        <v>0</v>
      </c>
      <c r="J43" s="54">
        <f t="shared" si="1"/>
        <v>0</v>
      </c>
    </row>
    <row r="44" spans="1:10" x14ac:dyDescent="0.3">
      <c r="A44" s="189">
        <v>4</v>
      </c>
      <c r="B44" s="27"/>
      <c r="C44" s="11"/>
      <c r="D44" s="16">
        <v>0</v>
      </c>
      <c r="E44" s="46">
        <v>0</v>
      </c>
      <c r="F44" s="154">
        <f t="shared" si="2"/>
        <v>0</v>
      </c>
      <c r="G44" s="41">
        <v>0</v>
      </c>
      <c r="H44" s="55">
        <f t="shared" si="0"/>
        <v>0</v>
      </c>
      <c r="I44" s="43">
        <v>0</v>
      </c>
      <c r="J44" s="54">
        <f t="shared" si="1"/>
        <v>0</v>
      </c>
    </row>
    <row r="45" spans="1:10" x14ac:dyDescent="0.3">
      <c r="A45" s="189">
        <v>5</v>
      </c>
      <c r="B45" s="27"/>
      <c r="C45" s="11"/>
      <c r="D45" s="16">
        <v>0</v>
      </c>
      <c r="E45" s="46">
        <v>0</v>
      </c>
      <c r="F45" s="154">
        <f t="shared" si="2"/>
        <v>0</v>
      </c>
      <c r="G45" s="41">
        <v>0</v>
      </c>
      <c r="H45" s="55">
        <f t="shared" si="0"/>
        <v>0</v>
      </c>
      <c r="I45" s="43">
        <v>0</v>
      </c>
      <c r="J45" s="54">
        <f t="shared" si="1"/>
        <v>0</v>
      </c>
    </row>
    <row r="46" spans="1:10" x14ac:dyDescent="0.3">
      <c r="A46" s="192">
        <v>6</v>
      </c>
      <c r="B46" s="27"/>
      <c r="C46" s="11"/>
      <c r="D46" s="16">
        <v>0</v>
      </c>
      <c r="E46" s="46">
        <v>0</v>
      </c>
      <c r="F46" s="154">
        <f t="shared" si="2"/>
        <v>0</v>
      </c>
      <c r="G46" s="41">
        <v>0</v>
      </c>
      <c r="H46" s="55">
        <f t="shared" si="0"/>
        <v>0</v>
      </c>
      <c r="I46" s="43">
        <v>0</v>
      </c>
      <c r="J46" s="54">
        <f t="shared" si="1"/>
        <v>0</v>
      </c>
    </row>
    <row r="47" spans="1:10" x14ac:dyDescent="0.3">
      <c r="A47" s="189">
        <v>7</v>
      </c>
      <c r="B47" s="27"/>
      <c r="C47" s="11"/>
      <c r="D47" s="16">
        <v>0</v>
      </c>
      <c r="E47" s="46">
        <v>0</v>
      </c>
      <c r="F47" s="154">
        <f t="shared" si="2"/>
        <v>0</v>
      </c>
      <c r="G47" s="41">
        <v>0</v>
      </c>
      <c r="H47" s="55">
        <f t="shared" si="0"/>
        <v>0</v>
      </c>
      <c r="I47" s="43">
        <v>0</v>
      </c>
      <c r="J47" s="54">
        <f t="shared" si="1"/>
        <v>0</v>
      </c>
    </row>
    <row r="48" spans="1:10" x14ac:dyDescent="0.3">
      <c r="A48" s="189">
        <v>8</v>
      </c>
      <c r="B48" s="27"/>
      <c r="C48" s="11"/>
      <c r="D48" s="16">
        <v>0</v>
      </c>
      <c r="E48" s="46">
        <v>0</v>
      </c>
      <c r="F48" s="154">
        <f t="shared" si="2"/>
        <v>0</v>
      </c>
      <c r="G48" s="41">
        <v>0</v>
      </c>
      <c r="H48" s="55">
        <f t="shared" si="0"/>
        <v>0</v>
      </c>
      <c r="I48" s="43">
        <v>0</v>
      </c>
      <c r="J48" s="54">
        <f t="shared" si="1"/>
        <v>0</v>
      </c>
    </row>
    <row r="49" spans="1:10" x14ac:dyDescent="0.3">
      <c r="A49" s="192">
        <v>9</v>
      </c>
      <c r="B49" s="27"/>
      <c r="C49" s="11"/>
      <c r="D49" s="16">
        <v>0</v>
      </c>
      <c r="E49" s="46">
        <v>0</v>
      </c>
      <c r="F49" s="154">
        <f t="shared" si="2"/>
        <v>0</v>
      </c>
      <c r="G49" s="41">
        <v>0</v>
      </c>
      <c r="H49" s="55">
        <f t="shared" si="0"/>
        <v>0</v>
      </c>
      <c r="I49" s="43">
        <v>0</v>
      </c>
      <c r="J49" s="54">
        <f t="shared" si="1"/>
        <v>0</v>
      </c>
    </row>
    <row r="50" spans="1:10" x14ac:dyDescent="0.3">
      <c r="A50" s="189">
        <v>10</v>
      </c>
      <c r="B50" s="27"/>
      <c r="C50" s="11"/>
      <c r="D50" s="16">
        <v>0</v>
      </c>
      <c r="E50" s="46">
        <v>0</v>
      </c>
      <c r="F50" s="154">
        <f t="shared" si="2"/>
        <v>0</v>
      </c>
      <c r="G50" s="41">
        <v>0</v>
      </c>
      <c r="H50" s="55">
        <f t="shared" si="0"/>
        <v>0</v>
      </c>
      <c r="I50" s="43">
        <v>0</v>
      </c>
      <c r="J50" s="54">
        <f t="shared" si="1"/>
        <v>0</v>
      </c>
    </row>
    <row r="51" spans="1:10" x14ac:dyDescent="0.3">
      <c r="A51" s="189">
        <v>11</v>
      </c>
      <c r="B51" s="27"/>
      <c r="C51" s="11"/>
      <c r="D51" s="16">
        <v>0</v>
      </c>
      <c r="E51" s="46">
        <v>0</v>
      </c>
      <c r="F51" s="154">
        <f t="shared" si="2"/>
        <v>0</v>
      </c>
      <c r="G51" s="41">
        <v>0</v>
      </c>
      <c r="H51" s="55">
        <f t="shared" si="0"/>
        <v>0</v>
      </c>
      <c r="I51" s="43">
        <v>0</v>
      </c>
      <c r="J51" s="54">
        <f t="shared" si="1"/>
        <v>0</v>
      </c>
    </row>
    <row r="52" spans="1:10" x14ac:dyDescent="0.3">
      <c r="A52" s="192">
        <v>12</v>
      </c>
      <c r="B52" s="27"/>
      <c r="C52" s="11"/>
      <c r="D52" s="16">
        <v>0</v>
      </c>
      <c r="E52" s="46">
        <v>0</v>
      </c>
      <c r="F52" s="154">
        <f t="shared" si="2"/>
        <v>0</v>
      </c>
      <c r="G52" s="41">
        <v>0</v>
      </c>
      <c r="H52" s="55">
        <f t="shared" si="0"/>
        <v>0</v>
      </c>
      <c r="I52" s="43">
        <v>0</v>
      </c>
      <c r="J52" s="54">
        <f t="shared" si="1"/>
        <v>0</v>
      </c>
    </row>
    <row r="53" spans="1:10" x14ac:dyDescent="0.3">
      <c r="A53" s="189">
        <v>13</v>
      </c>
      <c r="B53" s="27"/>
      <c r="C53" s="11"/>
      <c r="D53" s="16">
        <v>0</v>
      </c>
      <c r="E53" s="46">
        <v>0</v>
      </c>
      <c r="F53" s="154">
        <f t="shared" si="2"/>
        <v>0</v>
      </c>
      <c r="G53" s="41">
        <v>0</v>
      </c>
      <c r="H53" s="55">
        <f t="shared" si="0"/>
        <v>0</v>
      </c>
      <c r="I53" s="43">
        <v>0</v>
      </c>
      <c r="J53" s="54">
        <f t="shared" si="1"/>
        <v>0</v>
      </c>
    </row>
    <row r="54" spans="1:10" x14ac:dyDescent="0.3">
      <c r="A54" s="189">
        <v>14</v>
      </c>
      <c r="B54" s="27"/>
      <c r="C54" s="11"/>
      <c r="D54" s="16">
        <v>0</v>
      </c>
      <c r="E54" s="46">
        <v>0</v>
      </c>
      <c r="F54" s="154">
        <f t="shared" si="2"/>
        <v>0</v>
      </c>
      <c r="G54" s="41">
        <v>0</v>
      </c>
      <c r="H54" s="55">
        <f t="shared" si="0"/>
        <v>0</v>
      </c>
      <c r="I54" s="43">
        <v>0</v>
      </c>
      <c r="J54" s="54">
        <f t="shared" si="1"/>
        <v>0</v>
      </c>
    </row>
    <row r="55" spans="1:10" x14ac:dyDescent="0.3">
      <c r="A55" s="192">
        <v>15</v>
      </c>
      <c r="B55" s="27"/>
      <c r="C55" s="11"/>
      <c r="D55" s="16">
        <v>0</v>
      </c>
      <c r="E55" s="46">
        <v>0</v>
      </c>
      <c r="F55" s="154">
        <f t="shared" si="2"/>
        <v>0</v>
      </c>
      <c r="G55" s="41">
        <v>0</v>
      </c>
      <c r="H55" s="55">
        <f t="shared" si="0"/>
        <v>0</v>
      </c>
      <c r="I55" s="43">
        <v>0</v>
      </c>
      <c r="J55" s="54">
        <f t="shared" si="1"/>
        <v>0</v>
      </c>
    </row>
    <row r="56" spans="1:10" x14ac:dyDescent="0.3">
      <c r="A56" s="189">
        <v>16</v>
      </c>
      <c r="B56" s="27"/>
      <c r="C56" s="11"/>
      <c r="D56" s="16">
        <v>0</v>
      </c>
      <c r="E56" s="46">
        <v>0</v>
      </c>
      <c r="F56" s="154">
        <f t="shared" si="2"/>
        <v>0</v>
      </c>
      <c r="G56" s="41">
        <v>0</v>
      </c>
      <c r="H56" s="55">
        <f t="shared" si="0"/>
        <v>0</v>
      </c>
      <c r="I56" s="43">
        <v>0</v>
      </c>
      <c r="J56" s="54">
        <f t="shared" si="1"/>
        <v>0</v>
      </c>
    </row>
    <row r="57" spans="1:10" x14ac:dyDescent="0.3">
      <c r="A57" s="189">
        <v>17</v>
      </c>
      <c r="B57" s="11"/>
      <c r="C57" s="11"/>
      <c r="D57" s="16">
        <v>0</v>
      </c>
      <c r="E57" s="46">
        <v>0</v>
      </c>
      <c r="F57" s="154">
        <f t="shared" si="2"/>
        <v>0</v>
      </c>
      <c r="G57" s="41">
        <v>0</v>
      </c>
      <c r="H57" s="55">
        <f t="shared" si="0"/>
        <v>0</v>
      </c>
      <c r="I57" s="43">
        <v>0</v>
      </c>
      <c r="J57" s="54">
        <f t="shared" si="1"/>
        <v>0</v>
      </c>
    </row>
    <row r="58" spans="1:10" x14ac:dyDescent="0.3">
      <c r="A58" s="192">
        <v>18</v>
      </c>
      <c r="B58" s="27"/>
      <c r="C58" s="11"/>
      <c r="D58" s="16">
        <v>0</v>
      </c>
      <c r="E58" s="46">
        <v>0</v>
      </c>
      <c r="F58" s="154">
        <f t="shared" si="2"/>
        <v>0</v>
      </c>
      <c r="G58" s="41">
        <v>0</v>
      </c>
      <c r="H58" s="55">
        <f t="shared" si="0"/>
        <v>0</v>
      </c>
      <c r="I58" s="43">
        <v>0</v>
      </c>
      <c r="J58" s="54">
        <f t="shared" si="1"/>
        <v>0</v>
      </c>
    </row>
    <row r="59" spans="1:10" x14ac:dyDescent="0.3">
      <c r="A59" s="189">
        <v>19</v>
      </c>
      <c r="B59" s="27"/>
      <c r="C59" s="11"/>
      <c r="D59" s="16">
        <v>0</v>
      </c>
      <c r="E59" s="46">
        <v>0</v>
      </c>
      <c r="F59" s="154">
        <f t="shared" si="2"/>
        <v>0</v>
      </c>
      <c r="G59" s="41">
        <v>0</v>
      </c>
      <c r="H59" s="55">
        <f t="shared" si="0"/>
        <v>0</v>
      </c>
      <c r="I59" s="43">
        <v>0</v>
      </c>
      <c r="J59" s="54">
        <f t="shared" si="1"/>
        <v>0</v>
      </c>
    </row>
    <row r="60" spans="1:10" x14ac:dyDescent="0.3">
      <c r="A60" s="189">
        <v>20</v>
      </c>
      <c r="B60" s="27"/>
      <c r="C60" s="11"/>
      <c r="D60" s="16">
        <v>0</v>
      </c>
      <c r="E60" s="46">
        <v>0</v>
      </c>
      <c r="F60" s="154">
        <f t="shared" si="2"/>
        <v>0</v>
      </c>
      <c r="G60" s="41">
        <v>0</v>
      </c>
      <c r="H60" s="55">
        <f t="shared" si="0"/>
        <v>0</v>
      </c>
      <c r="I60" s="43">
        <v>0</v>
      </c>
      <c r="J60" s="54">
        <f t="shared" si="1"/>
        <v>0</v>
      </c>
    </row>
    <row r="61" spans="1:10" x14ac:dyDescent="0.3">
      <c r="A61" s="192">
        <v>21</v>
      </c>
      <c r="B61" s="27"/>
      <c r="C61" s="11"/>
      <c r="D61" s="16">
        <v>0</v>
      </c>
      <c r="E61" s="46">
        <v>0</v>
      </c>
      <c r="F61" s="154">
        <f t="shared" si="2"/>
        <v>0</v>
      </c>
      <c r="G61" s="41">
        <v>0</v>
      </c>
      <c r="H61" s="55">
        <f t="shared" si="0"/>
        <v>0</v>
      </c>
      <c r="I61" s="43">
        <v>0</v>
      </c>
      <c r="J61" s="54">
        <f t="shared" si="1"/>
        <v>0</v>
      </c>
    </row>
    <row r="62" spans="1:10" x14ac:dyDescent="0.3">
      <c r="A62" s="189">
        <v>22</v>
      </c>
      <c r="B62" s="27"/>
      <c r="C62" s="11"/>
      <c r="D62" s="16">
        <v>0</v>
      </c>
      <c r="E62" s="46">
        <v>0</v>
      </c>
      <c r="F62" s="154">
        <f t="shared" si="2"/>
        <v>0</v>
      </c>
      <c r="G62" s="41">
        <v>0</v>
      </c>
      <c r="H62" s="55">
        <f t="shared" si="0"/>
        <v>0</v>
      </c>
      <c r="I62" s="43">
        <v>0</v>
      </c>
      <c r="J62" s="54">
        <f t="shared" si="1"/>
        <v>0</v>
      </c>
    </row>
    <row r="63" spans="1:10" x14ac:dyDescent="0.3">
      <c r="A63" s="189">
        <v>23</v>
      </c>
      <c r="B63" s="27"/>
      <c r="C63" s="11"/>
      <c r="D63" s="16">
        <v>0</v>
      </c>
      <c r="E63" s="46">
        <v>0</v>
      </c>
      <c r="F63" s="154">
        <f t="shared" si="2"/>
        <v>0</v>
      </c>
      <c r="G63" s="41">
        <v>0</v>
      </c>
      <c r="H63" s="55">
        <f t="shared" si="0"/>
        <v>0</v>
      </c>
      <c r="I63" s="43">
        <v>0</v>
      </c>
      <c r="J63" s="54">
        <f t="shared" si="1"/>
        <v>0</v>
      </c>
    </row>
    <row r="64" spans="1:10" x14ac:dyDescent="0.3">
      <c r="A64" s="192">
        <v>24</v>
      </c>
      <c r="B64" s="27"/>
      <c r="C64" s="11"/>
      <c r="D64" s="16">
        <v>0</v>
      </c>
      <c r="E64" s="46">
        <v>0</v>
      </c>
      <c r="F64" s="154">
        <f t="shared" si="2"/>
        <v>0</v>
      </c>
      <c r="G64" s="41">
        <v>0</v>
      </c>
      <c r="H64" s="55">
        <f t="shared" si="0"/>
        <v>0</v>
      </c>
      <c r="I64" s="43">
        <v>0</v>
      </c>
      <c r="J64" s="54">
        <f t="shared" si="1"/>
        <v>0</v>
      </c>
    </row>
    <row r="65" spans="1:10" ht="13.5" thickBot="1" x14ac:dyDescent="0.35">
      <c r="A65" s="189">
        <v>25</v>
      </c>
      <c r="B65" s="27"/>
      <c r="C65" s="11"/>
      <c r="D65" s="16">
        <v>0</v>
      </c>
      <c r="E65" s="46">
        <v>0</v>
      </c>
      <c r="F65" s="154">
        <f t="shared" si="2"/>
        <v>0</v>
      </c>
      <c r="G65" s="41">
        <v>0</v>
      </c>
      <c r="H65" s="69">
        <f t="shared" si="0"/>
        <v>0</v>
      </c>
      <c r="I65" s="43">
        <v>0</v>
      </c>
      <c r="J65" s="68">
        <f t="shared" si="1"/>
        <v>0</v>
      </c>
    </row>
    <row r="66" spans="1:10" ht="16" customHeight="1" thickBot="1" x14ac:dyDescent="0.35">
      <c r="A66" s="189"/>
      <c r="B66" s="318" t="s">
        <v>215</v>
      </c>
      <c r="C66" s="319"/>
      <c r="D66" s="319"/>
      <c r="E66" s="319"/>
      <c r="F66" s="319"/>
      <c r="G66" s="319"/>
      <c r="H66" s="70">
        <f>SUM(H41:H65)</f>
        <v>0</v>
      </c>
      <c r="I66" s="61"/>
      <c r="J66" s="70">
        <f>SUM(J41:J65)</f>
        <v>0</v>
      </c>
    </row>
    <row r="67" spans="1:10" ht="13.5" thickBot="1" x14ac:dyDescent="0.35">
      <c r="B67" s="6"/>
      <c r="C67" s="6"/>
      <c r="D67" s="6"/>
      <c r="E67" s="14"/>
      <c r="F67" s="14"/>
      <c r="G67" s="14"/>
    </row>
    <row r="68" spans="1:10" ht="13.5" thickBot="1" x14ac:dyDescent="0.35">
      <c r="A68" s="314" t="s">
        <v>172</v>
      </c>
      <c r="B68" s="315"/>
      <c r="C68" s="315"/>
      <c r="D68" s="315"/>
      <c r="E68" s="315"/>
      <c r="F68" s="315"/>
      <c r="G68" s="315"/>
      <c r="H68" s="155">
        <f>SUM(H66+H34)</f>
        <v>0</v>
      </c>
      <c r="I68" s="12"/>
      <c r="J68" s="155">
        <f>SUM(J66+J34)</f>
        <v>0</v>
      </c>
    </row>
    <row r="69" spans="1:10" x14ac:dyDescent="0.3">
      <c r="B69" s="4"/>
      <c r="C69" s="4"/>
      <c r="D69" s="4"/>
      <c r="E69" s="14"/>
      <c r="F69" s="14"/>
      <c r="G69" s="14"/>
    </row>
    <row r="70" spans="1:10" x14ac:dyDescent="0.3">
      <c r="B70" s="4"/>
      <c r="C70" s="4"/>
      <c r="D70" s="4"/>
    </row>
    <row r="71" spans="1:10" ht="28.5" customHeight="1" x14ac:dyDescent="0.3">
      <c r="B71" s="15"/>
      <c r="C71" s="15"/>
      <c r="D71" s="15"/>
      <c r="E71" s="15"/>
      <c r="F71" s="15"/>
      <c r="G71" s="10"/>
    </row>
    <row r="72" spans="1:10" x14ac:dyDescent="0.3">
      <c r="B72" s="7"/>
      <c r="C72" s="7"/>
      <c r="D72" s="7"/>
      <c r="E72" s="5"/>
      <c r="F72" s="5"/>
      <c r="G72" s="5"/>
    </row>
    <row r="73" spans="1:10" x14ac:dyDescent="0.3">
      <c r="B73" s="3"/>
      <c r="C73" s="3"/>
      <c r="D73" s="3"/>
      <c r="E73" s="14"/>
      <c r="F73" s="14"/>
      <c r="G73" s="14"/>
    </row>
    <row r="74" spans="1:10" x14ac:dyDescent="0.3">
      <c r="B74" s="7"/>
      <c r="C74" s="7"/>
      <c r="D74" s="7"/>
    </row>
  </sheetData>
  <sheetProtection algorithmName="SHA-512" hashValue="T7pm967yI0EKt6uhxNyF9Pz7ZWtl1EGC6Yv+RGbwqIrae59vuDLx0BQWzMS+Ye44T7p8BJNf6ps9EZuwDHabog==" saltValue="Kh4EdxbuMAmqTd9BW0C3xw==" spinCount="100000" sheet="1" objects="1" scenarios="1"/>
  <mergeCells count="52">
    <mergeCell ref="I13:J13"/>
    <mergeCell ref="I14:J14"/>
    <mergeCell ref="I15:J15"/>
    <mergeCell ref="I16:J16"/>
    <mergeCell ref="I18:J18"/>
    <mergeCell ref="I6:J6"/>
    <mergeCell ref="I7:J7"/>
    <mergeCell ref="I8:J8"/>
    <mergeCell ref="I9:J9"/>
    <mergeCell ref="I11:J11"/>
    <mergeCell ref="G5:H5"/>
    <mergeCell ref="B13:B19"/>
    <mergeCell ref="B27:B33"/>
    <mergeCell ref="C27:C33"/>
    <mergeCell ref="F27:F33"/>
    <mergeCell ref="B20:B26"/>
    <mergeCell ref="C20:C26"/>
    <mergeCell ref="F20:F26"/>
    <mergeCell ref="D5:E5"/>
    <mergeCell ref="D6:E12"/>
    <mergeCell ref="D13:E19"/>
    <mergeCell ref="D20:E26"/>
    <mergeCell ref="D27:E33"/>
    <mergeCell ref="A1:J1"/>
    <mergeCell ref="C2:J2"/>
    <mergeCell ref="A3:J3"/>
    <mergeCell ref="D4:E4"/>
    <mergeCell ref="A2:B2"/>
    <mergeCell ref="G4:H4"/>
    <mergeCell ref="A68:G68"/>
    <mergeCell ref="A38:J38"/>
    <mergeCell ref="B34:G34"/>
    <mergeCell ref="A27:A33"/>
    <mergeCell ref="A20:A26"/>
    <mergeCell ref="B66:G66"/>
    <mergeCell ref="I20:J20"/>
    <mergeCell ref="I21:J21"/>
    <mergeCell ref="I22:J22"/>
    <mergeCell ref="I23:J23"/>
    <mergeCell ref="I25:J25"/>
    <mergeCell ref="I27:J27"/>
    <mergeCell ref="I28:J28"/>
    <mergeCell ref="I29:J29"/>
    <mergeCell ref="I30:J30"/>
    <mergeCell ref="I32:J32"/>
    <mergeCell ref="A13:A19"/>
    <mergeCell ref="F13:F19"/>
    <mergeCell ref="B6:B12"/>
    <mergeCell ref="A6:A12"/>
    <mergeCell ref="C13:C19"/>
    <mergeCell ref="C6:C12"/>
    <mergeCell ref="F6:F12"/>
  </mergeCells>
  <phoneticPr fontId="0" type="noConversion"/>
  <dataValidations xWindow="636" yWindow="347" count="2">
    <dataValidation allowBlank="1" showInputMessage="1" showErrorMessage="1" promptTitle="Other" prompt="Please describe other cost in Justification" sqref="H18 H25 H32 G41:G65 H11 H6 H8:H9" xr:uid="{00000000-0002-0000-0400-000000000000}"/>
    <dataValidation allowBlank="1" showInputMessage="1" showErrorMessage="1" promptTitle="Overnight" prompt="# of Days calculated by overnight stays" sqref="F6:F33" xr:uid="{00000000-0002-0000-0400-000001000000}"/>
  </dataValidations>
  <printOptions horizontalCentered="1" verticalCentered="1"/>
  <pageMargins left="0.25" right="0.25" top="0.75" bottom="0.75" header="0.3" footer="0.3"/>
  <pageSetup fitToHeight="0" orientation="landscape" r:id="rId1"/>
  <headerFooter>
    <oddHeader>&amp;CFamily Violence Program Budget&amp;RFY27</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30"/>
  <sheetViews>
    <sheetView showGridLines="0" view="pageLayout" workbookViewId="0">
      <selection activeCell="C5" sqref="C5"/>
    </sheetView>
  </sheetViews>
  <sheetFormatPr defaultColWidth="9.1796875" defaultRowHeight="12.5" x14ac:dyDescent="0.25"/>
  <cols>
    <col min="1" max="1" width="3.1796875" style="7" customWidth="1"/>
    <col min="2" max="2" width="30.1796875" style="7" customWidth="1"/>
    <col min="3" max="3" width="46.1796875" style="7" customWidth="1"/>
    <col min="4" max="4" width="12.81640625" style="7" customWidth="1"/>
    <col min="5" max="5" width="12.81640625" style="14" customWidth="1"/>
    <col min="6" max="6" width="9.453125" style="33" customWidth="1"/>
    <col min="7" max="7" width="13.453125" style="7" customWidth="1"/>
    <col min="8" max="16384" width="9.1796875" style="7"/>
  </cols>
  <sheetData>
    <row r="1" spans="1:7" s="19" customFormat="1" ht="13" x14ac:dyDescent="0.3">
      <c r="A1" s="341" t="s">
        <v>108</v>
      </c>
      <c r="B1" s="342"/>
      <c r="C1" s="342"/>
      <c r="D1" s="342"/>
      <c r="E1" s="342"/>
      <c r="F1" s="342"/>
      <c r="G1" s="343"/>
    </row>
    <row r="2" spans="1:7" s="161" customFormat="1" ht="13.5" customHeight="1" x14ac:dyDescent="0.3">
      <c r="A2" s="330" t="s">
        <v>157</v>
      </c>
      <c r="B2" s="330"/>
      <c r="C2" s="326">
        <f>'Summary Page'!C4</f>
        <v>0</v>
      </c>
      <c r="D2" s="326"/>
      <c r="E2" s="326"/>
      <c r="F2" s="326"/>
      <c r="G2" s="326"/>
    </row>
    <row r="3" spans="1:7" s="19" customFormat="1" x14ac:dyDescent="0.25">
      <c r="A3" s="183"/>
      <c r="B3" s="194" t="s">
        <v>158</v>
      </c>
      <c r="C3" s="195" t="s">
        <v>159</v>
      </c>
      <c r="D3" s="183" t="s">
        <v>160</v>
      </c>
      <c r="E3" s="183" t="s">
        <v>161</v>
      </c>
      <c r="F3" s="183" t="s">
        <v>162</v>
      </c>
      <c r="G3" s="183" t="s">
        <v>163</v>
      </c>
    </row>
    <row r="4" spans="1:7" s="201" customFormat="1" ht="42.5" x14ac:dyDescent="0.3">
      <c r="A4" s="196"/>
      <c r="B4" s="197" t="s">
        <v>216</v>
      </c>
      <c r="C4" s="197" t="s">
        <v>166</v>
      </c>
      <c r="D4" s="198" t="s">
        <v>217</v>
      </c>
      <c r="E4" s="186" t="s">
        <v>218</v>
      </c>
      <c r="F4" s="199" t="s">
        <v>195</v>
      </c>
      <c r="G4" s="200" t="s">
        <v>196</v>
      </c>
    </row>
    <row r="5" spans="1:7" x14ac:dyDescent="0.25">
      <c r="A5" s="189">
        <v>1</v>
      </c>
      <c r="B5" s="26"/>
      <c r="C5" s="26"/>
      <c r="D5" s="23"/>
      <c r="E5" s="17">
        <v>0</v>
      </c>
      <c r="F5" s="32">
        <v>0</v>
      </c>
      <c r="G5" s="145">
        <f>SUM(E5*F5)</f>
        <v>0</v>
      </c>
    </row>
    <row r="6" spans="1:7" x14ac:dyDescent="0.25">
      <c r="A6" s="189">
        <v>2</v>
      </c>
      <c r="B6" s="26"/>
      <c r="C6" s="26"/>
      <c r="D6" s="23"/>
      <c r="E6" s="17">
        <v>0</v>
      </c>
      <c r="F6" s="32">
        <v>0</v>
      </c>
      <c r="G6" s="145">
        <f t="shared" ref="G6:G29" si="0">SUM(E6*F6)</f>
        <v>0</v>
      </c>
    </row>
    <row r="7" spans="1:7" x14ac:dyDescent="0.25">
      <c r="A7" s="189">
        <v>3</v>
      </c>
      <c r="B7" s="26"/>
      <c r="C7" s="26"/>
      <c r="D7" s="23"/>
      <c r="E7" s="17">
        <v>0</v>
      </c>
      <c r="F7" s="32">
        <v>0</v>
      </c>
      <c r="G7" s="145">
        <f t="shared" si="0"/>
        <v>0</v>
      </c>
    </row>
    <row r="8" spans="1:7" x14ac:dyDescent="0.25">
      <c r="A8" s="189">
        <v>4</v>
      </c>
      <c r="B8" s="27"/>
      <c r="C8" s="27"/>
      <c r="D8" s="23"/>
      <c r="E8" s="17">
        <v>0</v>
      </c>
      <c r="F8" s="32">
        <v>0</v>
      </c>
      <c r="G8" s="145">
        <f t="shared" si="0"/>
        <v>0</v>
      </c>
    </row>
    <row r="9" spans="1:7" x14ac:dyDescent="0.25">
      <c r="A9" s="189">
        <v>5</v>
      </c>
      <c r="B9" s="27"/>
      <c r="C9" s="27"/>
      <c r="D9" s="23"/>
      <c r="E9" s="17">
        <v>0</v>
      </c>
      <c r="F9" s="32">
        <v>0</v>
      </c>
      <c r="G9" s="145">
        <f t="shared" si="0"/>
        <v>0</v>
      </c>
    </row>
    <row r="10" spans="1:7" x14ac:dyDescent="0.25">
      <c r="A10" s="189">
        <v>6</v>
      </c>
      <c r="B10" s="27"/>
      <c r="C10" s="27"/>
      <c r="D10" s="23"/>
      <c r="E10" s="17">
        <v>0</v>
      </c>
      <c r="F10" s="32">
        <v>0</v>
      </c>
      <c r="G10" s="145">
        <f t="shared" si="0"/>
        <v>0</v>
      </c>
    </row>
    <row r="11" spans="1:7" x14ac:dyDescent="0.25">
      <c r="A11" s="189">
        <v>7</v>
      </c>
      <c r="B11" s="27"/>
      <c r="C11" s="27"/>
      <c r="D11" s="23"/>
      <c r="E11" s="17">
        <v>0</v>
      </c>
      <c r="F11" s="32">
        <v>0</v>
      </c>
      <c r="G11" s="145">
        <f t="shared" si="0"/>
        <v>0</v>
      </c>
    </row>
    <row r="12" spans="1:7" x14ac:dyDescent="0.25">
      <c r="A12" s="189">
        <v>8</v>
      </c>
      <c r="B12" s="27"/>
      <c r="C12" s="27"/>
      <c r="D12" s="23"/>
      <c r="E12" s="17">
        <v>0</v>
      </c>
      <c r="F12" s="32">
        <v>0</v>
      </c>
      <c r="G12" s="145">
        <f t="shared" si="0"/>
        <v>0</v>
      </c>
    </row>
    <row r="13" spans="1:7" x14ac:dyDescent="0.25">
      <c r="A13" s="189">
        <v>9</v>
      </c>
      <c r="B13" s="27"/>
      <c r="C13" s="27"/>
      <c r="D13" s="23"/>
      <c r="E13" s="17">
        <v>0</v>
      </c>
      <c r="F13" s="32">
        <v>0</v>
      </c>
      <c r="G13" s="145">
        <f t="shared" si="0"/>
        <v>0</v>
      </c>
    </row>
    <row r="14" spans="1:7" x14ac:dyDescent="0.25">
      <c r="A14" s="189">
        <v>10</v>
      </c>
      <c r="B14" s="27"/>
      <c r="C14" s="27"/>
      <c r="D14" s="23"/>
      <c r="E14" s="17">
        <v>0</v>
      </c>
      <c r="F14" s="32">
        <v>0</v>
      </c>
      <c r="G14" s="145">
        <f t="shared" si="0"/>
        <v>0</v>
      </c>
    </row>
    <row r="15" spans="1:7" x14ac:dyDescent="0.25">
      <c r="A15" s="189">
        <v>11</v>
      </c>
      <c r="B15" s="27"/>
      <c r="C15" s="27"/>
      <c r="D15" s="23"/>
      <c r="E15" s="17">
        <v>0</v>
      </c>
      <c r="F15" s="32">
        <v>0</v>
      </c>
      <c r="G15" s="145">
        <f t="shared" si="0"/>
        <v>0</v>
      </c>
    </row>
    <row r="16" spans="1:7" x14ac:dyDescent="0.25">
      <c r="A16" s="189">
        <v>12</v>
      </c>
      <c r="B16" s="27"/>
      <c r="C16" s="27"/>
      <c r="D16" s="23"/>
      <c r="E16" s="17">
        <v>0</v>
      </c>
      <c r="F16" s="32">
        <v>0</v>
      </c>
      <c r="G16" s="145">
        <f t="shared" si="0"/>
        <v>0</v>
      </c>
    </row>
    <row r="17" spans="1:7" x14ac:dyDescent="0.25">
      <c r="A17" s="189">
        <v>13</v>
      </c>
      <c r="B17" s="27"/>
      <c r="C17" s="27"/>
      <c r="D17" s="23"/>
      <c r="E17" s="17">
        <v>0</v>
      </c>
      <c r="F17" s="32">
        <v>0</v>
      </c>
      <c r="G17" s="145">
        <f t="shared" si="0"/>
        <v>0</v>
      </c>
    </row>
    <row r="18" spans="1:7" x14ac:dyDescent="0.25">
      <c r="A18" s="189">
        <v>14</v>
      </c>
      <c r="B18" s="27"/>
      <c r="C18" s="27"/>
      <c r="D18" s="23"/>
      <c r="E18" s="17">
        <v>0</v>
      </c>
      <c r="F18" s="32">
        <v>0</v>
      </c>
      <c r="G18" s="145">
        <f t="shared" si="0"/>
        <v>0</v>
      </c>
    </row>
    <row r="19" spans="1:7" x14ac:dyDescent="0.25">
      <c r="A19" s="189">
        <v>15</v>
      </c>
      <c r="B19" s="27"/>
      <c r="C19" s="27"/>
      <c r="D19" s="23"/>
      <c r="E19" s="17">
        <v>0</v>
      </c>
      <c r="F19" s="32">
        <v>0</v>
      </c>
      <c r="G19" s="145">
        <f t="shared" si="0"/>
        <v>0</v>
      </c>
    </row>
    <row r="20" spans="1:7" x14ac:dyDescent="0.25">
      <c r="A20" s="189">
        <v>16</v>
      </c>
      <c r="B20" s="27"/>
      <c r="C20" s="27"/>
      <c r="D20" s="23"/>
      <c r="E20" s="17">
        <v>0</v>
      </c>
      <c r="F20" s="32">
        <v>0</v>
      </c>
      <c r="G20" s="145">
        <f t="shared" si="0"/>
        <v>0</v>
      </c>
    </row>
    <row r="21" spans="1:7" x14ac:dyDescent="0.25">
      <c r="A21" s="189">
        <v>17</v>
      </c>
      <c r="B21" s="27"/>
      <c r="C21" s="27"/>
      <c r="D21" s="23"/>
      <c r="E21" s="17">
        <v>0</v>
      </c>
      <c r="F21" s="32">
        <v>0</v>
      </c>
      <c r="G21" s="145">
        <f t="shared" si="0"/>
        <v>0</v>
      </c>
    </row>
    <row r="22" spans="1:7" x14ac:dyDescent="0.25">
      <c r="A22" s="189">
        <v>18</v>
      </c>
      <c r="B22" s="27"/>
      <c r="C22" s="27"/>
      <c r="D22" s="23"/>
      <c r="E22" s="17">
        <v>0</v>
      </c>
      <c r="F22" s="32">
        <v>0</v>
      </c>
      <c r="G22" s="145">
        <f t="shared" si="0"/>
        <v>0</v>
      </c>
    </row>
    <row r="23" spans="1:7" x14ac:dyDescent="0.25">
      <c r="A23" s="189">
        <v>19</v>
      </c>
      <c r="B23" s="27"/>
      <c r="C23" s="27"/>
      <c r="D23" s="23"/>
      <c r="E23" s="17">
        <v>0</v>
      </c>
      <c r="F23" s="32">
        <v>0</v>
      </c>
      <c r="G23" s="145">
        <f t="shared" si="0"/>
        <v>0</v>
      </c>
    </row>
    <row r="24" spans="1:7" x14ac:dyDescent="0.25">
      <c r="A24" s="189">
        <v>20</v>
      </c>
      <c r="B24" s="27"/>
      <c r="C24" s="27"/>
      <c r="D24" s="23"/>
      <c r="E24" s="17">
        <v>0</v>
      </c>
      <c r="F24" s="32">
        <v>0</v>
      </c>
      <c r="G24" s="145">
        <f t="shared" si="0"/>
        <v>0</v>
      </c>
    </row>
    <row r="25" spans="1:7" x14ac:dyDescent="0.25">
      <c r="A25" s="189">
        <v>21</v>
      </c>
      <c r="B25" s="27"/>
      <c r="C25" s="27"/>
      <c r="D25" s="23"/>
      <c r="E25" s="17">
        <v>0</v>
      </c>
      <c r="F25" s="32">
        <v>0</v>
      </c>
      <c r="G25" s="145">
        <f t="shared" si="0"/>
        <v>0</v>
      </c>
    </row>
    <row r="26" spans="1:7" x14ac:dyDescent="0.25">
      <c r="A26" s="189">
        <v>22</v>
      </c>
      <c r="B26" s="27"/>
      <c r="C26" s="27"/>
      <c r="D26" s="23"/>
      <c r="E26" s="17">
        <v>0</v>
      </c>
      <c r="F26" s="32">
        <v>0</v>
      </c>
      <c r="G26" s="145">
        <f t="shared" si="0"/>
        <v>0</v>
      </c>
    </row>
    <row r="27" spans="1:7" x14ac:dyDescent="0.25">
      <c r="A27" s="189">
        <v>23</v>
      </c>
      <c r="B27" s="27"/>
      <c r="C27" s="27"/>
      <c r="D27" s="23"/>
      <c r="E27" s="17">
        <v>0</v>
      </c>
      <c r="F27" s="32">
        <v>0</v>
      </c>
      <c r="G27" s="145">
        <f t="shared" si="0"/>
        <v>0</v>
      </c>
    </row>
    <row r="28" spans="1:7" x14ac:dyDescent="0.25">
      <c r="A28" s="189">
        <v>24</v>
      </c>
      <c r="B28" s="27"/>
      <c r="C28" s="27"/>
      <c r="D28" s="23"/>
      <c r="E28" s="17">
        <v>0</v>
      </c>
      <c r="F28" s="32">
        <v>0</v>
      </c>
      <c r="G28" s="145">
        <f t="shared" si="0"/>
        <v>0</v>
      </c>
    </row>
    <row r="29" spans="1:7" ht="13" thickBot="1" x14ac:dyDescent="0.3">
      <c r="A29" s="189">
        <v>25</v>
      </c>
      <c r="B29" s="27"/>
      <c r="C29" s="27"/>
      <c r="D29" s="23"/>
      <c r="E29" s="64">
        <v>0</v>
      </c>
      <c r="F29" s="32">
        <v>0</v>
      </c>
      <c r="G29" s="146">
        <f t="shared" si="0"/>
        <v>0</v>
      </c>
    </row>
    <row r="30" spans="1:7" ht="16" customHeight="1" thickBot="1" x14ac:dyDescent="0.35">
      <c r="A30" s="189"/>
      <c r="B30" s="344" t="s">
        <v>156</v>
      </c>
      <c r="C30" s="344"/>
      <c r="D30" s="345"/>
      <c r="E30" s="65">
        <f>SUM(E5:E29)</f>
        <v>0</v>
      </c>
      <c r="F30" s="63"/>
      <c r="G30" s="65">
        <f>SUM(G5:G29)</f>
        <v>0</v>
      </c>
    </row>
  </sheetData>
  <sheetProtection algorithmName="SHA-512" hashValue="sqOLHZRL+eEDKma9HePwfRkpX/IAc8g62le49cy66f2CNgrWAHlBzx4gQzTxGBZ1O9hZrabQm+UhZzkpyf8idA==" saltValue="pU8oP+KC8UfZPHcOHuRSVQ==" spinCount="100000" sheet="1" objects="1" scenarios="1"/>
  <mergeCells count="4">
    <mergeCell ref="A1:G1"/>
    <mergeCell ref="B30:D30"/>
    <mergeCell ref="A2:B2"/>
    <mergeCell ref="C2:G2"/>
  </mergeCells>
  <phoneticPr fontId="0" type="noConversion"/>
  <dataValidations disablePrompts="1" count="1">
    <dataValidation type="list" allowBlank="1" showInputMessage="1" showErrorMessage="1" sqref="D5:D29" xr:uid="{00000000-0002-0000-0600-000000000000}">
      <formula1>equip</formula1>
    </dataValidation>
  </dataValidations>
  <printOptions horizontalCentered="1" verticalCentered="1"/>
  <pageMargins left="0.25" right="0.25" top="0.75" bottom="0.75" header="0.3" footer="0.3"/>
  <pageSetup fitToHeight="0" orientation="landscape" r:id="rId1"/>
  <headerFooter>
    <oddHeader xml:space="preserve">&amp;CFamily Violence Program Budget&amp;RFY27
</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I30"/>
  <sheetViews>
    <sheetView showGridLines="0" view="pageLayout" topLeftCell="B1" zoomScale="120" zoomScalePageLayoutView="120" workbookViewId="0">
      <selection activeCell="G10" sqref="G10"/>
    </sheetView>
  </sheetViews>
  <sheetFormatPr defaultColWidth="9.1796875" defaultRowHeight="12.5" x14ac:dyDescent="0.25"/>
  <cols>
    <col min="1" max="1" width="3.1796875" style="7" customWidth="1"/>
    <col min="2" max="2" width="18.453125" style="7" customWidth="1"/>
    <col min="3" max="3" width="17" style="7" customWidth="1"/>
    <col min="4" max="4" width="31.54296875" style="7" customWidth="1"/>
    <col min="5" max="5" width="5.453125" style="7" customWidth="1"/>
    <col min="6" max="6" width="13.81640625" style="7" customWidth="1"/>
    <col min="7" max="7" width="14.81640625" style="7" customWidth="1"/>
    <col min="8" max="8" width="8.453125" style="18" customWidth="1"/>
    <col min="9" max="9" width="15.81640625" style="7" customWidth="1"/>
    <col min="10" max="16384" width="9.1796875" style="7"/>
  </cols>
  <sheetData>
    <row r="1" spans="1:9" s="19" customFormat="1" ht="13" x14ac:dyDescent="0.3">
      <c r="A1" s="341" t="s">
        <v>91</v>
      </c>
      <c r="B1" s="348"/>
      <c r="C1" s="348"/>
      <c r="D1" s="348"/>
      <c r="E1" s="348"/>
      <c r="F1" s="348"/>
      <c r="G1" s="348"/>
      <c r="H1" s="348"/>
      <c r="I1" s="349"/>
    </row>
    <row r="2" spans="1:9" s="19" customFormat="1" ht="13.5" customHeight="1" x14ac:dyDescent="0.3">
      <c r="A2" s="330" t="s">
        <v>157</v>
      </c>
      <c r="B2" s="330"/>
      <c r="C2" s="350">
        <f>'Summary Page'!C4</f>
        <v>0</v>
      </c>
      <c r="D2" s="350"/>
      <c r="E2" s="350"/>
      <c r="F2" s="350"/>
      <c r="G2" s="350"/>
      <c r="H2" s="350"/>
      <c r="I2" s="350"/>
    </row>
    <row r="3" spans="1:9" s="203" customFormat="1" x14ac:dyDescent="0.25">
      <c r="A3" s="171"/>
      <c r="B3" s="171" t="s">
        <v>158</v>
      </c>
      <c r="C3" s="171" t="s">
        <v>159</v>
      </c>
      <c r="D3" s="171" t="s">
        <v>160</v>
      </c>
      <c r="E3" s="202" t="s">
        <v>161</v>
      </c>
      <c r="F3" s="202" t="s">
        <v>162</v>
      </c>
      <c r="G3" s="171" t="s">
        <v>163</v>
      </c>
      <c r="H3" s="171" t="s">
        <v>164</v>
      </c>
      <c r="I3" s="171" t="s">
        <v>173</v>
      </c>
    </row>
    <row r="4" spans="1:9" s="19" customFormat="1" ht="42" x14ac:dyDescent="0.25">
      <c r="A4" s="189"/>
      <c r="B4" s="204" t="s">
        <v>219</v>
      </c>
      <c r="C4" s="204" t="s">
        <v>220</v>
      </c>
      <c r="D4" s="204" t="s">
        <v>166</v>
      </c>
      <c r="E4" s="175" t="s">
        <v>221</v>
      </c>
      <c r="F4" s="175" t="s">
        <v>222</v>
      </c>
      <c r="G4" s="200" t="s">
        <v>194</v>
      </c>
      <c r="H4" s="200" t="s">
        <v>195</v>
      </c>
      <c r="I4" s="187" t="s">
        <v>196</v>
      </c>
    </row>
    <row r="5" spans="1:9" x14ac:dyDescent="0.25">
      <c r="A5" s="189">
        <v>1</v>
      </c>
      <c r="B5" s="26"/>
      <c r="C5" s="26"/>
      <c r="D5" s="26"/>
      <c r="E5" s="16">
        <v>0</v>
      </c>
      <c r="F5" s="17">
        <v>0</v>
      </c>
      <c r="G5" s="20">
        <f t="shared" ref="G5:G29" si="0">E5*F5</f>
        <v>0</v>
      </c>
      <c r="H5" s="45">
        <v>0</v>
      </c>
      <c r="I5" s="20">
        <f>G5*H5</f>
        <v>0</v>
      </c>
    </row>
    <row r="6" spans="1:9" x14ac:dyDescent="0.25">
      <c r="A6" s="189">
        <v>2</v>
      </c>
      <c r="B6" s="26"/>
      <c r="C6" s="26"/>
      <c r="D6" s="26"/>
      <c r="E6" s="16">
        <v>0</v>
      </c>
      <c r="F6" s="17">
        <v>0</v>
      </c>
      <c r="G6" s="20">
        <f t="shared" si="0"/>
        <v>0</v>
      </c>
      <c r="H6" s="45">
        <v>0</v>
      </c>
      <c r="I6" s="20">
        <f>G6*H6</f>
        <v>0</v>
      </c>
    </row>
    <row r="7" spans="1:9" x14ac:dyDescent="0.25">
      <c r="A7" s="189">
        <v>3</v>
      </c>
      <c r="B7" s="26"/>
      <c r="C7" s="26"/>
      <c r="D7" s="26"/>
      <c r="E7" s="16">
        <v>0</v>
      </c>
      <c r="F7" s="17">
        <v>0</v>
      </c>
      <c r="G7" s="20">
        <f t="shared" si="0"/>
        <v>0</v>
      </c>
      <c r="H7" s="45">
        <v>0</v>
      </c>
      <c r="I7" s="20">
        <f>G7*H7</f>
        <v>0</v>
      </c>
    </row>
    <row r="8" spans="1:9" x14ac:dyDescent="0.25">
      <c r="A8" s="189">
        <v>4</v>
      </c>
      <c r="B8" s="26"/>
      <c r="C8" s="26"/>
      <c r="D8" s="26"/>
      <c r="E8" s="16">
        <v>0</v>
      </c>
      <c r="F8" s="17">
        <v>0</v>
      </c>
      <c r="G8" s="20">
        <f t="shared" si="0"/>
        <v>0</v>
      </c>
      <c r="H8" s="45">
        <v>0</v>
      </c>
      <c r="I8" s="20">
        <f t="shared" ref="I8:I29" si="1">G8*H8</f>
        <v>0</v>
      </c>
    </row>
    <row r="9" spans="1:9" x14ac:dyDescent="0.25">
      <c r="A9" s="189">
        <v>5</v>
      </c>
      <c r="B9" s="26"/>
      <c r="C9" s="26"/>
      <c r="D9" s="26"/>
      <c r="E9" s="16">
        <v>0</v>
      </c>
      <c r="F9" s="17">
        <v>0</v>
      </c>
      <c r="G9" s="20">
        <f t="shared" si="0"/>
        <v>0</v>
      </c>
      <c r="H9" s="45">
        <v>0</v>
      </c>
      <c r="I9" s="20">
        <f t="shared" si="1"/>
        <v>0</v>
      </c>
    </row>
    <row r="10" spans="1:9" x14ac:dyDescent="0.25">
      <c r="A10" s="189">
        <v>6</v>
      </c>
      <c r="B10" s="27"/>
      <c r="C10" s="27"/>
      <c r="D10" s="27"/>
      <c r="E10" s="16">
        <v>0</v>
      </c>
      <c r="F10" s="17">
        <v>0</v>
      </c>
      <c r="G10" s="20">
        <f t="shared" si="0"/>
        <v>0</v>
      </c>
      <c r="H10" s="45">
        <v>0</v>
      </c>
      <c r="I10" s="20">
        <f t="shared" si="1"/>
        <v>0</v>
      </c>
    </row>
    <row r="11" spans="1:9" x14ac:dyDescent="0.25">
      <c r="A11" s="189">
        <v>7</v>
      </c>
      <c r="B11" s="27"/>
      <c r="C11" s="27"/>
      <c r="D11" s="27"/>
      <c r="E11" s="16">
        <v>0</v>
      </c>
      <c r="F11" s="17">
        <v>0</v>
      </c>
      <c r="G11" s="20">
        <f t="shared" si="0"/>
        <v>0</v>
      </c>
      <c r="H11" s="45">
        <v>0</v>
      </c>
      <c r="I11" s="20">
        <f t="shared" si="1"/>
        <v>0</v>
      </c>
    </row>
    <row r="12" spans="1:9" x14ac:dyDescent="0.25">
      <c r="A12" s="189">
        <v>8</v>
      </c>
      <c r="B12" s="27"/>
      <c r="C12" s="27"/>
      <c r="D12" s="27"/>
      <c r="E12" s="16">
        <v>0</v>
      </c>
      <c r="F12" s="17">
        <v>0</v>
      </c>
      <c r="G12" s="20">
        <f t="shared" si="0"/>
        <v>0</v>
      </c>
      <c r="H12" s="45">
        <v>0</v>
      </c>
      <c r="I12" s="20">
        <f t="shared" si="1"/>
        <v>0</v>
      </c>
    </row>
    <row r="13" spans="1:9" x14ac:dyDescent="0.25">
      <c r="A13" s="189">
        <v>9</v>
      </c>
      <c r="B13" s="27"/>
      <c r="C13" s="27"/>
      <c r="D13" s="27"/>
      <c r="E13" s="16">
        <v>0</v>
      </c>
      <c r="F13" s="17">
        <v>0</v>
      </c>
      <c r="G13" s="20">
        <f t="shared" si="0"/>
        <v>0</v>
      </c>
      <c r="H13" s="45">
        <v>0</v>
      </c>
      <c r="I13" s="20">
        <f t="shared" si="1"/>
        <v>0</v>
      </c>
    </row>
    <row r="14" spans="1:9" x14ac:dyDescent="0.25">
      <c r="A14" s="189">
        <v>10</v>
      </c>
      <c r="B14" s="27"/>
      <c r="C14" s="27"/>
      <c r="D14" s="27"/>
      <c r="E14" s="16">
        <v>0</v>
      </c>
      <c r="F14" s="17">
        <v>0</v>
      </c>
      <c r="G14" s="20">
        <f t="shared" si="0"/>
        <v>0</v>
      </c>
      <c r="H14" s="45">
        <v>0</v>
      </c>
      <c r="I14" s="20">
        <f t="shared" si="1"/>
        <v>0</v>
      </c>
    </row>
    <row r="15" spans="1:9" x14ac:dyDescent="0.25">
      <c r="A15" s="189">
        <v>11</v>
      </c>
      <c r="B15" s="27"/>
      <c r="C15" s="27"/>
      <c r="D15" s="27"/>
      <c r="E15" s="16">
        <v>0</v>
      </c>
      <c r="F15" s="17">
        <v>0</v>
      </c>
      <c r="G15" s="20">
        <f t="shared" si="0"/>
        <v>0</v>
      </c>
      <c r="H15" s="45">
        <v>0</v>
      </c>
      <c r="I15" s="20">
        <f t="shared" si="1"/>
        <v>0</v>
      </c>
    </row>
    <row r="16" spans="1:9" x14ac:dyDescent="0.25">
      <c r="A16" s="189">
        <v>12</v>
      </c>
      <c r="B16" s="27"/>
      <c r="C16" s="27"/>
      <c r="D16" s="27"/>
      <c r="E16" s="16">
        <v>0</v>
      </c>
      <c r="F16" s="17">
        <v>0</v>
      </c>
      <c r="G16" s="20">
        <f t="shared" si="0"/>
        <v>0</v>
      </c>
      <c r="H16" s="45">
        <v>0</v>
      </c>
      <c r="I16" s="20">
        <f t="shared" si="1"/>
        <v>0</v>
      </c>
    </row>
    <row r="17" spans="1:9" x14ac:dyDescent="0.25">
      <c r="A17" s="189">
        <v>13</v>
      </c>
      <c r="B17" s="27"/>
      <c r="C17" s="27"/>
      <c r="D17" s="27"/>
      <c r="E17" s="16">
        <v>0</v>
      </c>
      <c r="F17" s="17">
        <v>0</v>
      </c>
      <c r="G17" s="20">
        <f t="shared" si="0"/>
        <v>0</v>
      </c>
      <c r="H17" s="45">
        <v>0</v>
      </c>
      <c r="I17" s="20">
        <f t="shared" si="1"/>
        <v>0</v>
      </c>
    </row>
    <row r="18" spans="1:9" x14ac:dyDescent="0.25">
      <c r="A18" s="189">
        <v>14</v>
      </c>
      <c r="B18" s="27"/>
      <c r="C18" s="27"/>
      <c r="D18" s="27"/>
      <c r="E18" s="16">
        <v>0</v>
      </c>
      <c r="F18" s="17">
        <v>0</v>
      </c>
      <c r="G18" s="20">
        <f t="shared" si="0"/>
        <v>0</v>
      </c>
      <c r="H18" s="45">
        <v>0</v>
      </c>
      <c r="I18" s="20">
        <f t="shared" si="1"/>
        <v>0</v>
      </c>
    </row>
    <row r="19" spans="1:9" x14ac:dyDescent="0.25">
      <c r="A19" s="189">
        <v>15</v>
      </c>
      <c r="B19" s="27"/>
      <c r="C19" s="27"/>
      <c r="D19" s="27"/>
      <c r="E19" s="16">
        <v>0</v>
      </c>
      <c r="F19" s="17">
        <v>0</v>
      </c>
      <c r="G19" s="20">
        <f t="shared" si="0"/>
        <v>0</v>
      </c>
      <c r="H19" s="45">
        <v>0</v>
      </c>
      <c r="I19" s="20">
        <f t="shared" si="1"/>
        <v>0</v>
      </c>
    </row>
    <row r="20" spans="1:9" x14ac:dyDescent="0.25">
      <c r="A20" s="189">
        <v>16</v>
      </c>
      <c r="B20" s="27"/>
      <c r="C20" s="27"/>
      <c r="D20" s="27"/>
      <c r="E20" s="16">
        <v>0</v>
      </c>
      <c r="F20" s="17">
        <v>0</v>
      </c>
      <c r="G20" s="20">
        <f t="shared" si="0"/>
        <v>0</v>
      </c>
      <c r="H20" s="45">
        <v>0</v>
      </c>
      <c r="I20" s="20">
        <f t="shared" si="1"/>
        <v>0</v>
      </c>
    </row>
    <row r="21" spans="1:9" x14ac:dyDescent="0.25">
      <c r="A21" s="189">
        <v>17</v>
      </c>
      <c r="B21" s="27"/>
      <c r="C21" s="27"/>
      <c r="D21" s="27"/>
      <c r="E21" s="16">
        <v>0</v>
      </c>
      <c r="F21" s="17">
        <v>0</v>
      </c>
      <c r="G21" s="20">
        <f t="shared" si="0"/>
        <v>0</v>
      </c>
      <c r="H21" s="45">
        <v>0</v>
      </c>
      <c r="I21" s="20">
        <f t="shared" si="1"/>
        <v>0</v>
      </c>
    </row>
    <row r="22" spans="1:9" x14ac:dyDescent="0.25">
      <c r="A22" s="189">
        <v>18</v>
      </c>
      <c r="B22" s="27"/>
      <c r="C22" s="27"/>
      <c r="D22" s="27"/>
      <c r="E22" s="16">
        <v>0</v>
      </c>
      <c r="F22" s="17">
        <v>0</v>
      </c>
      <c r="G22" s="20">
        <f t="shared" si="0"/>
        <v>0</v>
      </c>
      <c r="H22" s="45">
        <v>0</v>
      </c>
      <c r="I22" s="20">
        <f t="shared" si="1"/>
        <v>0</v>
      </c>
    </row>
    <row r="23" spans="1:9" x14ac:dyDescent="0.25">
      <c r="A23" s="189">
        <v>19</v>
      </c>
      <c r="B23" s="27"/>
      <c r="C23" s="27"/>
      <c r="D23" s="27"/>
      <c r="E23" s="16">
        <v>0</v>
      </c>
      <c r="F23" s="17">
        <v>0</v>
      </c>
      <c r="G23" s="20">
        <f t="shared" si="0"/>
        <v>0</v>
      </c>
      <c r="H23" s="45">
        <v>0</v>
      </c>
      <c r="I23" s="20">
        <f t="shared" si="1"/>
        <v>0</v>
      </c>
    </row>
    <row r="24" spans="1:9" x14ac:dyDescent="0.25">
      <c r="A24" s="189">
        <v>20</v>
      </c>
      <c r="B24" s="27"/>
      <c r="C24" s="27"/>
      <c r="D24" s="27"/>
      <c r="E24" s="16">
        <v>0</v>
      </c>
      <c r="F24" s="17">
        <v>0</v>
      </c>
      <c r="G24" s="20">
        <f t="shared" si="0"/>
        <v>0</v>
      </c>
      <c r="H24" s="45">
        <v>0</v>
      </c>
      <c r="I24" s="20">
        <f t="shared" si="1"/>
        <v>0</v>
      </c>
    </row>
    <row r="25" spans="1:9" x14ac:dyDescent="0.25">
      <c r="A25" s="189">
        <v>21</v>
      </c>
      <c r="B25" s="27"/>
      <c r="C25" s="27"/>
      <c r="D25" s="27"/>
      <c r="E25" s="16">
        <v>0</v>
      </c>
      <c r="F25" s="17">
        <v>0</v>
      </c>
      <c r="G25" s="20">
        <f t="shared" si="0"/>
        <v>0</v>
      </c>
      <c r="H25" s="45">
        <v>0</v>
      </c>
      <c r="I25" s="20">
        <f t="shared" si="1"/>
        <v>0</v>
      </c>
    </row>
    <row r="26" spans="1:9" x14ac:dyDescent="0.25">
      <c r="A26" s="189">
        <v>22</v>
      </c>
      <c r="B26" s="27"/>
      <c r="C26" s="27"/>
      <c r="D26" s="27"/>
      <c r="E26" s="16">
        <v>0</v>
      </c>
      <c r="F26" s="17">
        <v>0</v>
      </c>
      <c r="G26" s="20">
        <f t="shared" si="0"/>
        <v>0</v>
      </c>
      <c r="H26" s="45">
        <v>0</v>
      </c>
      <c r="I26" s="20">
        <f t="shared" si="1"/>
        <v>0</v>
      </c>
    </row>
    <row r="27" spans="1:9" x14ac:dyDescent="0.25">
      <c r="A27" s="189">
        <v>23</v>
      </c>
      <c r="B27" s="27"/>
      <c r="C27" s="27"/>
      <c r="D27" s="27"/>
      <c r="E27" s="16">
        <v>0</v>
      </c>
      <c r="F27" s="17">
        <v>0</v>
      </c>
      <c r="G27" s="20">
        <f t="shared" si="0"/>
        <v>0</v>
      </c>
      <c r="H27" s="45">
        <v>0</v>
      </c>
      <c r="I27" s="20">
        <f t="shared" si="1"/>
        <v>0</v>
      </c>
    </row>
    <row r="28" spans="1:9" x14ac:dyDescent="0.25">
      <c r="A28" s="189">
        <v>24</v>
      </c>
      <c r="B28" s="27"/>
      <c r="C28" s="27"/>
      <c r="D28" s="27"/>
      <c r="E28" s="16">
        <v>0</v>
      </c>
      <c r="F28" s="17">
        <v>0</v>
      </c>
      <c r="G28" s="20">
        <f t="shared" si="0"/>
        <v>0</v>
      </c>
      <c r="H28" s="45">
        <v>0</v>
      </c>
      <c r="I28" s="20">
        <f t="shared" si="1"/>
        <v>0</v>
      </c>
    </row>
    <row r="29" spans="1:9" ht="13" thickBot="1" x14ac:dyDescent="0.3">
      <c r="A29" s="189">
        <v>25</v>
      </c>
      <c r="B29" s="27"/>
      <c r="C29" s="27"/>
      <c r="D29" s="27"/>
      <c r="E29" s="16">
        <v>0</v>
      </c>
      <c r="F29" s="17">
        <v>0</v>
      </c>
      <c r="G29" s="59">
        <f t="shared" si="0"/>
        <v>0</v>
      </c>
      <c r="H29" s="45">
        <v>0</v>
      </c>
      <c r="I29" s="59">
        <f t="shared" si="1"/>
        <v>0</v>
      </c>
    </row>
    <row r="30" spans="1:9" ht="15.75" customHeight="1" thickBot="1" x14ac:dyDescent="0.35">
      <c r="A30" s="346" t="s">
        <v>172</v>
      </c>
      <c r="B30" s="346"/>
      <c r="C30" s="346"/>
      <c r="D30" s="346"/>
      <c r="E30" s="346"/>
      <c r="F30" s="347"/>
      <c r="G30" s="60">
        <f>SUM(G5:G29)</f>
        <v>0</v>
      </c>
      <c r="H30" s="61"/>
      <c r="I30" s="62">
        <f>SUM(I5:I29)</f>
        <v>0</v>
      </c>
    </row>
  </sheetData>
  <sheetProtection algorithmName="SHA-512" hashValue="6izLBM3j+XmoGKqiuoMf2Ay65CeznuaNqrZ9eujHAdxJyyidV713XulmA10anRbJNTLizofe4Zpwy3YK6Y3CaA==" saltValue="vwfHNzjfbLTZ7pF2kTQVIw==" spinCount="100000" sheet="1" objects="1" scenarios="1" formatColumns="0" formatRows="0"/>
  <mergeCells count="4">
    <mergeCell ref="A30:F30"/>
    <mergeCell ref="A1:I1"/>
    <mergeCell ref="A2:B2"/>
    <mergeCell ref="C2:I2"/>
  </mergeCells>
  <phoneticPr fontId="21" type="noConversion"/>
  <printOptions horizontalCentered="1" verticalCentered="1"/>
  <pageMargins left="0.25" right="0.25" top="0.75" bottom="0.75" header="0.3" footer="0.3"/>
  <pageSetup fitToHeight="0" orientation="landscape" r:id="rId1"/>
  <headerFooter>
    <oddHeader>&amp;CFamily Violence Program Budget&amp;RFY27</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F30"/>
  <sheetViews>
    <sheetView showGridLines="0" view="pageLayout" workbookViewId="0">
      <selection activeCell="C7" sqref="C7"/>
    </sheetView>
  </sheetViews>
  <sheetFormatPr defaultColWidth="9.1796875" defaultRowHeight="12.5" x14ac:dyDescent="0.25"/>
  <cols>
    <col min="1" max="1" width="3.1796875" style="7" customWidth="1"/>
    <col min="2" max="2" width="32.453125" style="7" customWidth="1"/>
    <col min="3" max="3" width="51.1796875" style="7" customWidth="1"/>
    <col min="4" max="4" width="18.81640625" style="14" customWidth="1"/>
    <col min="5" max="5" width="8.81640625" style="33" customWidth="1"/>
    <col min="6" max="6" width="14.1796875" style="7" customWidth="1"/>
    <col min="7" max="16384" width="9.1796875" style="7"/>
  </cols>
  <sheetData>
    <row r="1" spans="1:6" s="19" customFormat="1" ht="13" x14ac:dyDescent="0.3">
      <c r="A1" s="268" t="s">
        <v>120</v>
      </c>
      <c r="B1" s="268"/>
      <c r="C1" s="268"/>
      <c r="D1" s="268"/>
      <c r="E1" s="268"/>
      <c r="F1" s="268"/>
    </row>
    <row r="2" spans="1:6" s="19" customFormat="1" ht="13.5" customHeight="1" x14ac:dyDescent="0.3">
      <c r="A2" s="330" t="s">
        <v>157</v>
      </c>
      <c r="B2" s="330"/>
      <c r="C2" s="350">
        <f>'Summary Page'!C4</f>
        <v>0</v>
      </c>
      <c r="D2" s="350"/>
      <c r="E2" s="350"/>
      <c r="F2" s="350"/>
    </row>
    <row r="3" spans="1:6" s="19" customFormat="1" ht="12.75" customHeight="1" x14ac:dyDescent="0.3">
      <c r="A3" s="205"/>
      <c r="B3" s="206" t="s">
        <v>158</v>
      </c>
      <c r="C3" s="207" t="s">
        <v>159</v>
      </c>
      <c r="D3" s="202" t="s">
        <v>160</v>
      </c>
      <c r="E3" s="171" t="s">
        <v>161</v>
      </c>
      <c r="F3" s="171" t="s">
        <v>162</v>
      </c>
    </row>
    <row r="4" spans="1:6" s="19" customFormat="1" ht="42" x14ac:dyDescent="0.25">
      <c r="A4" s="189"/>
      <c r="B4" s="204" t="s">
        <v>223</v>
      </c>
      <c r="C4" s="204" t="s">
        <v>166</v>
      </c>
      <c r="D4" s="208" t="s">
        <v>194</v>
      </c>
      <c r="E4" s="208" t="s">
        <v>195</v>
      </c>
      <c r="F4" s="200" t="s">
        <v>196</v>
      </c>
    </row>
    <row r="5" spans="1:6" x14ac:dyDescent="0.25">
      <c r="A5" s="189">
        <v>1</v>
      </c>
      <c r="B5" s="26"/>
      <c r="C5" s="26"/>
      <c r="D5" s="17">
        <v>0</v>
      </c>
      <c r="E5" s="32">
        <v>0</v>
      </c>
      <c r="F5" s="20">
        <f>SUM(D5*E5)</f>
        <v>0</v>
      </c>
    </row>
    <row r="6" spans="1:6" x14ac:dyDescent="0.25">
      <c r="A6" s="189">
        <v>2</v>
      </c>
      <c r="B6" s="26"/>
      <c r="C6" s="26"/>
      <c r="D6" s="17">
        <v>0</v>
      </c>
      <c r="E6" s="32">
        <v>0</v>
      </c>
      <c r="F6" s="20">
        <f>SUM(D6*E6)</f>
        <v>0</v>
      </c>
    </row>
    <row r="7" spans="1:6" x14ac:dyDescent="0.25">
      <c r="A7" s="189">
        <v>3</v>
      </c>
      <c r="B7" s="26"/>
      <c r="C7" s="26"/>
      <c r="D7" s="17">
        <v>0</v>
      </c>
      <c r="E7" s="32">
        <v>0</v>
      </c>
      <c r="F7" s="20">
        <f t="shared" ref="F7:F29" si="0">SUM(D7*E7)</f>
        <v>0</v>
      </c>
    </row>
    <row r="8" spans="1:6" x14ac:dyDescent="0.25">
      <c r="A8" s="189">
        <v>4</v>
      </c>
      <c r="B8" s="26"/>
      <c r="C8" s="26"/>
      <c r="D8" s="17">
        <v>0</v>
      </c>
      <c r="E8" s="32">
        <v>0</v>
      </c>
      <c r="F8" s="20">
        <f t="shared" si="0"/>
        <v>0</v>
      </c>
    </row>
    <row r="9" spans="1:6" x14ac:dyDescent="0.25">
      <c r="A9" s="189">
        <v>5</v>
      </c>
      <c r="B9" s="26"/>
      <c r="C9" s="26"/>
      <c r="D9" s="17">
        <v>0</v>
      </c>
      <c r="E9" s="32">
        <v>0</v>
      </c>
      <c r="F9" s="20">
        <f t="shared" si="0"/>
        <v>0</v>
      </c>
    </row>
    <row r="10" spans="1:6" x14ac:dyDescent="0.25">
      <c r="A10" s="189">
        <v>6</v>
      </c>
      <c r="B10" s="27"/>
      <c r="C10" s="27"/>
      <c r="D10" s="17">
        <v>0</v>
      </c>
      <c r="E10" s="32">
        <v>0</v>
      </c>
      <c r="F10" s="20">
        <f t="shared" si="0"/>
        <v>0</v>
      </c>
    </row>
    <row r="11" spans="1:6" x14ac:dyDescent="0.25">
      <c r="A11" s="189">
        <v>7</v>
      </c>
      <c r="B11" s="27"/>
      <c r="C11" s="27"/>
      <c r="D11" s="17">
        <v>0</v>
      </c>
      <c r="E11" s="32">
        <v>0</v>
      </c>
      <c r="F11" s="20">
        <f t="shared" si="0"/>
        <v>0</v>
      </c>
    </row>
    <row r="12" spans="1:6" x14ac:dyDescent="0.25">
      <c r="A12" s="189">
        <v>8</v>
      </c>
      <c r="B12" s="27"/>
      <c r="C12" s="27"/>
      <c r="D12" s="17">
        <v>0</v>
      </c>
      <c r="E12" s="32">
        <v>0</v>
      </c>
      <c r="F12" s="20">
        <f t="shared" si="0"/>
        <v>0</v>
      </c>
    </row>
    <row r="13" spans="1:6" x14ac:dyDescent="0.25">
      <c r="A13" s="189">
        <v>9</v>
      </c>
      <c r="B13" s="27"/>
      <c r="C13" s="27"/>
      <c r="D13" s="17">
        <v>0</v>
      </c>
      <c r="E13" s="32">
        <v>0</v>
      </c>
      <c r="F13" s="20">
        <f t="shared" si="0"/>
        <v>0</v>
      </c>
    </row>
    <row r="14" spans="1:6" x14ac:dyDescent="0.25">
      <c r="A14" s="189">
        <v>10</v>
      </c>
      <c r="B14" s="27"/>
      <c r="C14" s="27"/>
      <c r="D14" s="17">
        <v>0</v>
      </c>
      <c r="E14" s="32">
        <v>0</v>
      </c>
      <c r="F14" s="20">
        <f t="shared" si="0"/>
        <v>0</v>
      </c>
    </row>
    <row r="15" spans="1:6" x14ac:dyDescent="0.25">
      <c r="A15" s="189">
        <v>11</v>
      </c>
      <c r="B15" s="27"/>
      <c r="C15" s="27"/>
      <c r="D15" s="17">
        <v>0</v>
      </c>
      <c r="E15" s="32">
        <v>0</v>
      </c>
      <c r="F15" s="20">
        <f t="shared" si="0"/>
        <v>0</v>
      </c>
    </row>
    <row r="16" spans="1:6" x14ac:dyDescent="0.25">
      <c r="A16" s="189">
        <v>12</v>
      </c>
      <c r="B16" s="27"/>
      <c r="C16" s="27"/>
      <c r="D16" s="17">
        <v>0</v>
      </c>
      <c r="E16" s="32">
        <v>0</v>
      </c>
      <c r="F16" s="20">
        <f t="shared" si="0"/>
        <v>0</v>
      </c>
    </row>
    <row r="17" spans="1:6" x14ac:dyDescent="0.25">
      <c r="A17" s="189">
        <v>13</v>
      </c>
      <c r="B17" s="27"/>
      <c r="C17" s="27"/>
      <c r="D17" s="17">
        <v>0</v>
      </c>
      <c r="E17" s="32">
        <v>0</v>
      </c>
      <c r="F17" s="20">
        <f t="shared" si="0"/>
        <v>0</v>
      </c>
    </row>
    <row r="18" spans="1:6" x14ac:dyDescent="0.25">
      <c r="A18" s="189">
        <v>14</v>
      </c>
      <c r="B18" s="27"/>
      <c r="C18" s="27"/>
      <c r="D18" s="17">
        <v>0</v>
      </c>
      <c r="E18" s="32">
        <v>0</v>
      </c>
      <c r="F18" s="20">
        <f t="shared" si="0"/>
        <v>0</v>
      </c>
    </row>
    <row r="19" spans="1:6" x14ac:dyDescent="0.25">
      <c r="A19" s="189">
        <v>15</v>
      </c>
      <c r="B19" s="27"/>
      <c r="C19" s="27"/>
      <c r="D19" s="17">
        <v>0</v>
      </c>
      <c r="E19" s="32">
        <v>0</v>
      </c>
      <c r="F19" s="20">
        <f t="shared" si="0"/>
        <v>0</v>
      </c>
    </row>
    <row r="20" spans="1:6" x14ac:dyDescent="0.25">
      <c r="A20" s="189">
        <v>16</v>
      </c>
      <c r="B20" s="27"/>
      <c r="C20" s="27"/>
      <c r="D20" s="17">
        <v>0</v>
      </c>
      <c r="E20" s="32">
        <v>0</v>
      </c>
      <c r="F20" s="20">
        <f t="shared" si="0"/>
        <v>0</v>
      </c>
    </row>
    <row r="21" spans="1:6" x14ac:dyDescent="0.25">
      <c r="A21" s="189">
        <v>17</v>
      </c>
      <c r="B21" s="27"/>
      <c r="C21" s="27"/>
      <c r="D21" s="17">
        <v>0</v>
      </c>
      <c r="E21" s="32">
        <v>0</v>
      </c>
      <c r="F21" s="20">
        <f t="shared" si="0"/>
        <v>0</v>
      </c>
    </row>
    <row r="22" spans="1:6" x14ac:dyDescent="0.25">
      <c r="A22" s="189">
        <v>18</v>
      </c>
      <c r="B22" s="27"/>
      <c r="C22" s="27"/>
      <c r="D22" s="17">
        <v>0</v>
      </c>
      <c r="E22" s="32">
        <v>0</v>
      </c>
      <c r="F22" s="20">
        <f t="shared" si="0"/>
        <v>0</v>
      </c>
    </row>
    <row r="23" spans="1:6" x14ac:dyDescent="0.25">
      <c r="A23" s="189">
        <v>19</v>
      </c>
      <c r="B23" s="27"/>
      <c r="C23" s="27"/>
      <c r="D23" s="17">
        <v>0</v>
      </c>
      <c r="E23" s="32">
        <v>0</v>
      </c>
      <c r="F23" s="20">
        <f t="shared" si="0"/>
        <v>0</v>
      </c>
    </row>
    <row r="24" spans="1:6" x14ac:dyDescent="0.25">
      <c r="A24" s="189">
        <v>20</v>
      </c>
      <c r="B24" s="27"/>
      <c r="C24" s="27"/>
      <c r="D24" s="17">
        <v>0</v>
      </c>
      <c r="E24" s="32">
        <v>0</v>
      </c>
      <c r="F24" s="20">
        <f t="shared" si="0"/>
        <v>0</v>
      </c>
    </row>
    <row r="25" spans="1:6" x14ac:dyDescent="0.25">
      <c r="A25" s="189">
        <v>21</v>
      </c>
      <c r="B25" s="27"/>
      <c r="C25" s="27"/>
      <c r="D25" s="17">
        <v>0</v>
      </c>
      <c r="E25" s="32">
        <v>0</v>
      </c>
      <c r="F25" s="20">
        <f t="shared" si="0"/>
        <v>0</v>
      </c>
    </row>
    <row r="26" spans="1:6" x14ac:dyDescent="0.25">
      <c r="A26" s="189">
        <v>22</v>
      </c>
      <c r="B26" s="27"/>
      <c r="C26" s="27"/>
      <c r="D26" s="17">
        <v>0</v>
      </c>
      <c r="E26" s="32">
        <v>0</v>
      </c>
      <c r="F26" s="20">
        <f t="shared" si="0"/>
        <v>0</v>
      </c>
    </row>
    <row r="27" spans="1:6" x14ac:dyDescent="0.25">
      <c r="A27" s="189">
        <v>23</v>
      </c>
      <c r="B27" s="27"/>
      <c r="C27" s="27"/>
      <c r="D27" s="17">
        <v>0</v>
      </c>
      <c r="E27" s="32">
        <v>0</v>
      </c>
      <c r="F27" s="20">
        <f t="shared" si="0"/>
        <v>0</v>
      </c>
    </row>
    <row r="28" spans="1:6" x14ac:dyDescent="0.25">
      <c r="A28" s="189">
        <v>24</v>
      </c>
      <c r="B28" s="27"/>
      <c r="C28" s="27"/>
      <c r="D28" s="17">
        <v>0</v>
      </c>
      <c r="E28" s="32">
        <v>0</v>
      </c>
      <c r="F28" s="20">
        <f t="shared" si="0"/>
        <v>0</v>
      </c>
    </row>
    <row r="29" spans="1:6" ht="13" thickBot="1" x14ac:dyDescent="0.3">
      <c r="A29" s="189">
        <v>25</v>
      </c>
      <c r="B29" s="27"/>
      <c r="C29" s="27"/>
      <c r="D29" s="64">
        <v>0</v>
      </c>
      <c r="E29" s="32">
        <v>0</v>
      </c>
      <c r="F29" s="59">
        <f t="shared" si="0"/>
        <v>0</v>
      </c>
    </row>
    <row r="30" spans="1:6" ht="13.5" thickBot="1" x14ac:dyDescent="0.35">
      <c r="A30" s="347" t="s">
        <v>156</v>
      </c>
      <c r="B30" s="344"/>
      <c r="C30" s="345"/>
      <c r="D30" s="65">
        <f>SUM(D5:D29)</f>
        <v>0</v>
      </c>
      <c r="E30" s="12"/>
      <c r="F30" s="65">
        <f>SUM(F5:F29)</f>
        <v>0</v>
      </c>
    </row>
  </sheetData>
  <sheetProtection algorithmName="SHA-512" hashValue="4ZYk8evbq4qKPscliaTRLbQJ+IU12ctxeZpir8f/F0hxukIQMY41LDrzqiFgwam0N889Pf9AnQUYBJpbaop+2w==" saltValue="xJ75gqwFwKVZHtn4RUUP7A==" spinCount="100000" sheet="1" objects="1" scenarios="1"/>
  <mergeCells count="4">
    <mergeCell ref="A30:C30"/>
    <mergeCell ref="A1:F1"/>
    <mergeCell ref="A2:B2"/>
    <mergeCell ref="C2:F2"/>
  </mergeCells>
  <phoneticPr fontId="21" type="noConversion"/>
  <printOptions horizontalCentered="1" verticalCentered="1" gridLinesSet="0"/>
  <pageMargins left="0.25" right="0.25" top="0.75" bottom="0.75" header="0.3" footer="0.3"/>
  <pageSetup fitToHeight="0" orientation="landscape" r:id="rId1"/>
  <headerFooter>
    <oddHeader xml:space="preserve">&amp;CFamily Violence Program Budget&amp;RFY27
</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F31"/>
  <sheetViews>
    <sheetView showGridLines="0" view="pageLayout" zoomScaleNormal="100" workbookViewId="0">
      <selection activeCell="C10" sqref="C10"/>
    </sheetView>
  </sheetViews>
  <sheetFormatPr defaultColWidth="9.1796875" defaultRowHeight="13" x14ac:dyDescent="0.3"/>
  <cols>
    <col min="1" max="1" width="3.1796875" style="7" customWidth="1"/>
    <col min="2" max="2" width="32.453125" style="1" customWidth="1"/>
    <col min="3" max="3" width="54.81640625" style="1" customWidth="1"/>
    <col min="4" max="4" width="13.81640625" style="2" customWidth="1"/>
    <col min="5" max="5" width="9.81640625" style="35" customWidth="1"/>
    <col min="6" max="6" width="14.1796875" style="1" customWidth="1"/>
    <col min="7" max="16384" width="9.1796875" style="1"/>
  </cols>
  <sheetData>
    <row r="1" spans="1:6" s="161" customFormat="1" x14ac:dyDescent="0.3">
      <c r="A1" s="268" t="s">
        <v>202</v>
      </c>
      <c r="B1" s="268"/>
      <c r="C1" s="268"/>
      <c r="D1" s="268"/>
      <c r="E1" s="268"/>
      <c r="F1" s="268"/>
    </row>
    <row r="2" spans="1:6" s="19" customFormat="1" ht="13.5" customHeight="1" x14ac:dyDescent="0.3">
      <c r="A2" s="330" t="s">
        <v>157</v>
      </c>
      <c r="B2" s="330"/>
      <c r="C2" s="350">
        <f>'Summary Page'!C4</f>
        <v>0</v>
      </c>
      <c r="D2" s="350"/>
      <c r="E2" s="350"/>
      <c r="F2" s="350"/>
    </row>
    <row r="3" spans="1:6" s="161" customFormat="1" x14ac:dyDescent="0.3">
      <c r="A3" s="209"/>
      <c r="B3" s="210" t="s">
        <v>158</v>
      </c>
      <c r="C3" s="210" t="s">
        <v>159</v>
      </c>
      <c r="D3" s="210" t="s">
        <v>160</v>
      </c>
      <c r="E3" s="210" t="s">
        <v>161</v>
      </c>
      <c r="F3" s="211" t="s">
        <v>162</v>
      </c>
    </row>
    <row r="4" spans="1:6" s="212" customFormat="1" ht="42.5" x14ac:dyDescent="0.3">
      <c r="A4" s="196"/>
      <c r="B4" s="208" t="s">
        <v>220</v>
      </c>
      <c r="C4" s="208" t="s">
        <v>166</v>
      </c>
      <c r="D4" s="208" t="s">
        <v>214</v>
      </c>
      <c r="E4" s="208" t="s">
        <v>195</v>
      </c>
      <c r="F4" s="175" t="s">
        <v>224</v>
      </c>
    </row>
    <row r="5" spans="1:6" x14ac:dyDescent="0.3">
      <c r="A5" s="189">
        <v>1</v>
      </c>
      <c r="B5" s="26"/>
      <c r="C5" s="26"/>
      <c r="D5" s="30">
        <v>0</v>
      </c>
      <c r="E5" s="32">
        <v>0</v>
      </c>
      <c r="F5" s="20">
        <f>SUM(D5*E5)</f>
        <v>0</v>
      </c>
    </row>
    <row r="6" spans="1:6" x14ac:dyDescent="0.3">
      <c r="A6" s="189">
        <v>2</v>
      </c>
      <c r="B6" s="26"/>
      <c r="C6" s="26"/>
      <c r="D6" s="30">
        <v>0</v>
      </c>
      <c r="E6" s="32">
        <v>0</v>
      </c>
      <c r="F6" s="20">
        <f t="shared" ref="F6:F29" si="0">SUM(D6*E6)</f>
        <v>0</v>
      </c>
    </row>
    <row r="7" spans="1:6" x14ac:dyDescent="0.3">
      <c r="A7" s="189">
        <v>3</v>
      </c>
      <c r="B7" s="26"/>
      <c r="C7" s="26"/>
      <c r="D7" s="30">
        <v>0</v>
      </c>
      <c r="E7" s="32">
        <v>0</v>
      </c>
      <c r="F7" s="20">
        <f t="shared" si="0"/>
        <v>0</v>
      </c>
    </row>
    <row r="8" spans="1:6" x14ac:dyDescent="0.3">
      <c r="A8" s="189">
        <v>4</v>
      </c>
      <c r="B8" s="26"/>
      <c r="C8" s="26"/>
      <c r="D8" s="30">
        <v>0</v>
      </c>
      <c r="E8" s="32">
        <v>0</v>
      </c>
      <c r="F8" s="20">
        <f t="shared" si="0"/>
        <v>0</v>
      </c>
    </row>
    <row r="9" spans="1:6" x14ac:dyDescent="0.3">
      <c r="A9" s="189">
        <v>5</v>
      </c>
      <c r="B9" s="26"/>
      <c r="C9" s="26"/>
      <c r="D9" s="30">
        <v>0</v>
      </c>
      <c r="E9" s="32">
        <v>0</v>
      </c>
      <c r="F9" s="20">
        <f t="shared" si="0"/>
        <v>0</v>
      </c>
    </row>
    <row r="10" spans="1:6" x14ac:dyDescent="0.3">
      <c r="A10" s="189">
        <v>6</v>
      </c>
      <c r="B10" s="26"/>
      <c r="C10" s="26"/>
      <c r="D10" s="30">
        <v>0</v>
      </c>
      <c r="E10" s="32">
        <v>0</v>
      </c>
      <c r="F10" s="20">
        <f t="shared" si="0"/>
        <v>0</v>
      </c>
    </row>
    <row r="11" spans="1:6" x14ac:dyDescent="0.3">
      <c r="A11" s="189">
        <v>7</v>
      </c>
      <c r="B11" s="26"/>
      <c r="C11" s="26"/>
      <c r="D11" s="30">
        <v>0</v>
      </c>
      <c r="E11" s="32">
        <v>0</v>
      </c>
      <c r="F11" s="20">
        <f t="shared" si="0"/>
        <v>0</v>
      </c>
    </row>
    <row r="12" spans="1:6" x14ac:dyDescent="0.3">
      <c r="A12" s="189">
        <v>8</v>
      </c>
      <c r="B12" s="26"/>
      <c r="C12" s="26"/>
      <c r="D12" s="30">
        <v>0</v>
      </c>
      <c r="E12" s="32">
        <v>0</v>
      </c>
      <c r="F12" s="20">
        <f t="shared" si="0"/>
        <v>0</v>
      </c>
    </row>
    <row r="13" spans="1:6" x14ac:dyDescent="0.3">
      <c r="A13" s="189">
        <v>9</v>
      </c>
      <c r="B13" s="26"/>
      <c r="C13" s="26"/>
      <c r="D13" s="30">
        <v>0</v>
      </c>
      <c r="E13" s="32">
        <v>0</v>
      </c>
      <c r="F13" s="20">
        <f t="shared" si="0"/>
        <v>0</v>
      </c>
    </row>
    <row r="14" spans="1:6" x14ac:dyDescent="0.3">
      <c r="A14" s="189">
        <v>10</v>
      </c>
      <c r="B14" s="26"/>
      <c r="C14" s="26"/>
      <c r="D14" s="30">
        <v>0</v>
      </c>
      <c r="E14" s="32">
        <v>0</v>
      </c>
      <c r="F14" s="20">
        <f t="shared" si="0"/>
        <v>0</v>
      </c>
    </row>
    <row r="15" spans="1:6" x14ac:dyDescent="0.3">
      <c r="A15" s="189">
        <v>11</v>
      </c>
      <c r="B15" s="26"/>
      <c r="C15" s="26"/>
      <c r="D15" s="30">
        <v>0</v>
      </c>
      <c r="E15" s="32">
        <v>0</v>
      </c>
      <c r="F15" s="20">
        <f t="shared" si="0"/>
        <v>0</v>
      </c>
    </row>
    <row r="16" spans="1:6" x14ac:dyDescent="0.3">
      <c r="A16" s="189">
        <v>12</v>
      </c>
      <c r="B16" s="26"/>
      <c r="C16" s="26"/>
      <c r="D16" s="30">
        <v>0</v>
      </c>
      <c r="E16" s="32">
        <v>0</v>
      </c>
      <c r="F16" s="20">
        <f t="shared" si="0"/>
        <v>0</v>
      </c>
    </row>
    <row r="17" spans="1:6" x14ac:dyDescent="0.3">
      <c r="A17" s="189">
        <v>13</v>
      </c>
      <c r="B17" s="26"/>
      <c r="C17" s="26"/>
      <c r="D17" s="30">
        <v>0</v>
      </c>
      <c r="E17" s="32">
        <v>0</v>
      </c>
      <c r="F17" s="20">
        <f t="shared" si="0"/>
        <v>0</v>
      </c>
    </row>
    <row r="18" spans="1:6" x14ac:dyDescent="0.3">
      <c r="A18" s="189">
        <v>14</v>
      </c>
      <c r="B18" s="26"/>
      <c r="C18" s="26"/>
      <c r="D18" s="30">
        <v>0</v>
      </c>
      <c r="E18" s="32">
        <v>0</v>
      </c>
      <c r="F18" s="20">
        <f t="shared" si="0"/>
        <v>0</v>
      </c>
    </row>
    <row r="19" spans="1:6" x14ac:dyDescent="0.3">
      <c r="A19" s="189">
        <v>15</v>
      </c>
      <c r="B19" s="26"/>
      <c r="C19" s="26"/>
      <c r="D19" s="30">
        <v>0</v>
      </c>
      <c r="E19" s="32">
        <v>0</v>
      </c>
      <c r="F19" s="20">
        <f t="shared" si="0"/>
        <v>0</v>
      </c>
    </row>
    <row r="20" spans="1:6" x14ac:dyDescent="0.3">
      <c r="A20" s="189">
        <v>16</v>
      </c>
      <c r="B20" s="26"/>
      <c r="C20" s="26"/>
      <c r="D20" s="30">
        <v>0</v>
      </c>
      <c r="E20" s="32">
        <v>0</v>
      </c>
      <c r="F20" s="20">
        <f t="shared" si="0"/>
        <v>0</v>
      </c>
    </row>
    <row r="21" spans="1:6" x14ac:dyDescent="0.3">
      <c r="A21" s="189">
        <v>17</v>
      </c>
      <c r="B21" s="26"/>
      <c r="C21" s="26"/>
      <c r="D21" s="30">
        <v>0</v>
      </c>
      <c r="E21" s="32">
        <v>0</v>
      </c>
      <c r="F21" s="20">
        <f t="shared" si="0"/>
        <v>0</v>
      </c>
    </row>
    <row r="22" spans="1:6" x14ac:dyDescent="0.3">
      <c r="A22" s="189">
        <v>18</v>
      </c>
      <c r="B22" s="26"/>
      <c r="C22" s="26"/>
      <c r="D22" s="30">
        <v>0</v>
      </c>
      <c r="E22" s="32">
        <v>0</v>
      </c>
      <c r="F22" s="20">
        <f t="shared" si="0"/>
        <v>0</v>
      </c>
    </row>
    <row r="23" spans="1:6" x14ac:dyDescent="0.3">
      <c r="A23" s="189">
        <v>19</v>
      </c>
      <c r="B23" s="26"/>
      <c r="C23" s="26"/>
      <c r="D23" s="30">
        <v>0</v>
      </c>
      <c r="E23" s="32">
        <v>0</v>
      </c>
      <c r="F23" s="20">
        <f t="shared" si="0"/>
        <v>0</v>
      </c>
    </row>
    <row r="24" spans="1:6" x14ac:dyDescent="0.3">
      <c r="A24" s="189">
        <v>20</v>
      </c>
      <c r="B24" s="26"/>
      <c r="C24" s="26"/>
      <c r="D24" s="30">
        <v>0</v>
      </c>
      <c r="E24" s="32">
        <v>0</v>
      </c>
      <c r="F24" s="20">
        <f t="shared" si="0"/>
        <v>0</v>
      </c>
    </row>
    <row r="25" spans="1:6" x14ac:dyDescent="0.3">
      <c r="A25" s="189">
        <v>21</v>
      </c>
      <c r="B25" s="27"/>
      <c r="C25" s="27"/>
      <c r="D25" s="30">
        <v>0</v>
      </c>
      <c r="E25" s="32">
        <v>0</v>
      </c>
      <c r="F25" s="20">
        <f t="shared" si="0"/>
        <v>0</v>
      </c>
    </row>
    <row r="26" spans="1:6" x14ac:dyDescent="0.3">
      <c r="A26" s="189">
        <v>22</v>
      </c>
      <c r="B26" s="27"/>
      <c r="C26" s="27"/>
      <c r="D26" s="30">
        <v>0</v>
      </c>
      <c r="E26" s="32">
        <v>0</v>
      </c>
      <c r="F26" s="20">
        <f t="shared" si="0"/>
        <v>0</v>
      </c>
    </row>
    <row r="27" spans="1:6" x14ac:dyDescent="0.3">
      <c r="A27" s="189">
        <v>23</v>
      </c>
      <c r="B27" s="27"/>
      <c r="C27" s="27"/>
      <c r="D27" s="30">
        <v>0</v>
      </c>
      <c r="E27" s="32">
        <v>0</v>
      </c>
      <c r="F27" s="20">
        <f t="shared" si="0"/>
        <v>0</v>
      </c>
    </row>
    <row r="28" spans="1:6" x14ac:dyDescent="0.3">
      <c r="A28" s="189">
        <v>24</v>
      </c>
      <c r="B28" s="27"/>
      <c r="C28" s="27"/>
      <c r="D28" s="30">
        <v>0</v>
      </c>
      <c r="E28" s="32">
        <v>0</v>
      </c>
      <c r="F28" s="20">
        <f t="shared" si="0"/>
        <v>0</v>
      </c>
    </row>
    <row r="29" spans="1:6" ht="13.5" thickBot="1" x14ac:dyDescent="0.35">
      <c r="A29" s="189">
        <v>25</v>
      </c>
      <c r="B29" s="27"/>
      <c r="C29" s="27"/>
      <c r="D29" s="71">
        <v>0</v>
      </c>
      <c r="E29" s="32">
        <v>0</v>
      </c>
      <c r="F29" s="59">
        <f t="shared" si="0"/>
        <v>0</v>
      </c>
    </row>
    <row r="30" spans="1:6" ht="16" customHeight="1" thickBot="1" x14ac:dyDescent="0.35">
      <c r="A30" s="347" t="s">
        <v>156</v>
      </c>
      <c r="B30" s="344"/>
      <c r="C30" s="344"/>
      <c r="D30" s="72">
        <f>SUM(D5:D29)</f>
        <v>0</v>
      </c>
      <c r="E30" s="63"/>
      <c r="F30" s="72">
        <f>SUM(F5:F29)</f>
        <v>0</v>
      </c>
    </row>
    <row r="31" spans="1:6" x14ac:dyDescent="0.3">
      <c r="D31" s="14"/>
      <c r="E31" s="33"/>
    </row>
  </sheetData>
  <sheetProtection algorithmName="SHA-512" hashValue="cTLyvb5xH2WQuiDPKOUD4KNxWcP2xSnFKAhw0azC8jBm0QzD+QBbqQUL1NvlpzLGX8Axc3SS13YTeujOBWWYGQ==" saltValue="uStU76BkufJzxgA2wY7LwQ==" spinCount="100000" sheet="1" objects="1" scenarios="1"/>
  <mergeCells count="4">
    <mergeCell ref="A1:F1"/>
    <mergeCell ref="A30:C30"/>
    <mergeCell ref="A2:B2"/>
    <mergeCell ref="C2:F2"/>
  </mergeCells>
  <phoneticPr fontId="21" type="noConversion"/>
  <printOptions horizontalCentered="1" verticalCentered="1" gridLinesSet="0"/>
  <pageMargins left="0.25" right="0.25" top="0.75" bottom="0.75" header="0.3" footer="0.3"/>
  <pageSetup fitToHeight="0" orientation="landscape" r:id="rId1"/>
  <headerFooter>
    <oddHeader>&amp;CFamily Violence Program Budget&amp;RFY27</oddHeader>
  </headerFooter>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125EC0C42874ABC900F9D7C41C733" ma:contentTypeVersion="14" ma:contentTypeDescription="Create a new document." ma:contentTypeScope="" ma:versionID="f6a989f0f78987f07a0b09642e8dbc2e">
  <xsd:schema xmlns:xsd="http://www.w3.org/2001/XMLSchema" xmlns:xs="http://www.w3.org/2001/XMLSchema" xmlns:p="http://schemas.microsoft.com/office/2006/metadata/properties" xmlns:ns2="7420d855-e0b5-4c18-8e7e-c5e5fb5fa997" xmlns:ns3="66cc60f9-bcf5-46de-a6a0-bcb6be8df586" xmlns:ns4="d853a810-d2a2-4c28-9ad9-9100c9a22e04" targetNamespace="http://schemas.microsoft.com/office/2006/metadata/properties" ma:root="true" ma:fieldsID="a74f36e2cae40f88368fd2213976318f" ns2:_="" ns3:_="" ns4:_="">
    <xsd:import namespace="7420d855-e0b5-4c18-8e7e-c5e5fb5fa997"/>
    <xsd:import namespace="66cc60f9-bcf5-46de-a6a0-bcb6be8df586"/>
    <xsd:import namespace="d853a810-d2a2-4c28-9ad9-9100c9a22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4: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20d855-e0b5-4c18-8e7e-c5e5fb5fa9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cc60f9-bcf5-46de-a6a0-bcb6be8df5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0fc5230-8597-4015-a9be-8191c9c3a1e2}" ma:internalName="TaxCatchAll" ma:showField="CatchAllData" ma:web="7420d855-e0b5-4c18-8e7e-c5e5fb5fa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53a810-d2a2-4c28-9ad9-9100c9a22e04" xsi:nil="true"/>
    <lcf76f155ced4ddcb4097134ff3c332f xmlns="66cc60f9-bcf5-46de-a6a0-bcb6be8df5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F24398-3DD6-4E72-98B6-0F052F910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20d855-e0b5-4c18-8e7e-c5e5fb5fa997"/>
    <ds:schemaRef ds:uri="66cc60f9-bcf5-46de-a6a0-bcb6be8df586"/>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032C99-6B02-4CE7-8ECA-580E610514DB}">
  <ds:schemaRefs>
    <ds:schemaRef ds:uri="http://schemas.microsoft.com/sharepoint/v3/contenttype/forms"/>
  </ds:schemaRefs>
</ds:datastoreItem>
</file>

<file path=customXml/itemProps3.xml><?xml version="1.0" encoding="utf-8"?>
<ds:datastoreItem xmlns:ds="http://schemas.openxmlformats.org/officeDocument/2006/customXml" ds:itemID="{37FD7C30-DF9E-4FC6-85AD-FE1126926C56}">
  <ds:schemaRef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d853a810-d2a2-4c28-9ad9-9100c9a22e04"/>
    <ds:schemaRef ds:uri="http://schemas.microsoft.com/office/2006/metadata/properties"/>
    <ds:schemaRef ds:uri="http://schemas.microsoft.com/office/2006/documentManagement/types"/>
    <ds:schemaRef ds:uri="66cc60f9-bcf5-46de-a6a0-bcb6be8df586"/>
    <ds:schemaRef ds:uri="7420d855-e0b5-4c18-8e7e-c5e5fb5fa997"/>
    <ds:schemaRef ds:uri="http://purl.org/dc/dcmitype/"/>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Summary Page</vt:lpstr>
      <vt:lpstr>Salaries</vt:lpstr>
      <vt:lpstr>Fringe Benefits</vt:lpstr>
      <vt:lpstr>Travel-Conference &amp; Local</vt:lpstr>
      <vt:lpstr>Equipment</vt:lpstr>
      <vt:lpstr>Professional-Contract Services</vt:lpstr>
      <vt:lpstr>Consumable Supplies</vt:lpstr>
      <vt:lpstr>Other</vt:lpstr>
      <vt:lpstr>Indirect Costs</vt:lpstr>
      <vt:lpstr>Supplemental Justification</vt:lpstr>
      <vt:lpstr>Sheet2</vt:lpstr>
      <vt:lpstr>Catagories</vt:lpstr>
      <vt:lpstr>equip</vt:lpstr>
      <vt:lpstr>prof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HHSC FVP</dc:creator>
  <cp:keywords/>
  <dc:description/>
  <cp:lastModifiedBy>Baccus,Breall (HHSC)</cp:lastModifiedBy>
  <cp:revision/>
  <dcterms:created xsi:type="dcterms:W3CDTF">1997-05-09T17:51:28Z</dcterms:created>
  <dcterms:modified xsi:type="dcterms:W3CDTF">2025-01-21T23:34:54Z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0x010100310125EC0C42874ABC900F9D7C41C733</vt:lpwstr>
  </property>
  <property fmtid="{D5CDD505-2E9C-101B-9397-08002B2CF9AE}" pid="3" name="MediaServiceImageTags">
    <vt:lpwstr/>
  </property>
</Properties>
</file>