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defaultThemeVersion="166925"/>
  <mc:AlternateContent xmlns:mc="http://schemas.openxmlformats.org/markup-compatibility/2006">
    <mc:Choice Requires="x15">
      <x15ac:absPath xmlns:x15ac="http://schemas.microsoft.com/office/spreadsheetml/2010/11/ac" url="https://txhhs-my.sharepoint.com/personal/julia_solis_hhs_texas_gov/Documents/Desktop/HHS0015451  HTW 0000279058/03_Posting/Addenda/"/>
    </mc:Choice>
  </mc:AlternateContent>
  <xr:revisionPtr revIDLastSave="0" documentId="8_{CECC8482-691A-491C-B92D-7263B6584A05}" xr6:coauthVersionLast="47" xr6:coauthVersionMax="47" xr10:uidLastSave="{00000000-0000-0000-0000-000000000000}"/>
  <bookViews>
    <workbookView xWindow="22932" yWindow="1584" windowWidth="23256" windowHeight="12456" firstSheet="1" activeTab="1" xr2:uid="{EA778D49-47C5-4DA6-B6F0-0C4629B6A28A}"/>
  </bookViews>
  <sheets>
    <sheet name="Instructions" sheetId="1" r:id="rId1"/>
    <sheet name="Exhibit H-Budget Summary" sheetId="2" r:id="rId2"/>
    <sheet name="Exhibit  H-0 PATNAV Personnel " sheetId="19" r:id="rId3"/>
    <sheet name="Exhibit H-1 Personnel Fringe" sheetId="3" r:id="rId4"/>
    <sheet name="Exhibit H - 2 Travel" sheetId="4" r:id="rId5"/>
    <sheet name="Exhibit H- 3 Equipment" sheetId="5" r:id="rId6"/>
    <sheet name="Exhibit H - 4 Supplies" sheetId="6" r:id="rId7"/>
    <sheet name="Exhibit H - 5 Contractual" sheetId="7" r:id="rId8"/>
    <sheet name="Exhibit H - 6 Other" sheetId="8" r:id="rId9"/>
    <sheet name="Exhibit H-7 Indirect Cost" sheetId="9" r:id="rId10"/>
    <sheet name="SUPPLEMENTAL EXHIBIT INSTRUCT" sheetId="10" r:id="rId11"/>
    <sheet name="Exhibit H-1b Personnel " sheetId="12" r:id="rId12"/>
    <sheet name="Exhibit-2a  TRAVEL Budget Cate" sheetId="13" r:id="rId13"/>
    <sheet name="Exhibit H -3a  EQUIPMENT&amp;CONTRO" sheetId="15" r:id="rId14"/>
    <sheet name="Exhibit H-4a  SUPPLIES Budget " sheetId="16" r:id="rId15"/>
    <sheet name="Exhibit H -5a  CONTRACTUAL Bud" sheetId="17" r:id="rId16"/>
    <sheet name="Exhibit H-6a  OTHER Budget Cate" sheetId="18"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9" l="1"/>
  <c r="I9" i="19"/>
  <c r="I9" i="3"/>
  <c r="I10" i="3"/>
  <c r="B3" i="19"/>
  <c r="A3" i="19"/>
  <c r="I10" i="19" l="1"/>
  <c r="I11" i="19"/>
  <c r="I12" i="19"/>
  <c r="I13" i="19"/>
  <c r="I14" i="19"/>
  <c r="I15" i="19"/>
  <c r="B28" i="19"/>
  <c r="G22" i="19" s="1"/>
  <c r="B60" i="3"/>
  <c r="I16" i="19" l="1"/>
  <c r="G23" i="19" s="1"/>
  <c r="G54" i="3"/>
  <c r="C16" i="2"/>
  <c r="H45" i="12"/>
  <c r="H46" i="12"/>
  <c r="H47" i="12"/>
  <c r="H48" i="12"/>
  <c r="H31" i="12"/>
  <c r="H32" i="12"/>
  <c r="H33" i="12"/>
  <c r="H34" i="12"/>
  <c r="H35" i="12"/>
  <c r="H36" i="12"/>
  <c r="H37" i="12"/>
  <c r="H38" i="12"/>
  <c r="H39" i="12"/>
  <c r="H40" i="12"/>
  <c r="H29" i="12"/>
  <c r="H30" i="12"/>
  <c r="H10" i="12"/>
  <c r="H11" i="12"/>
  <c r="H12" i="12"/>
  <c r="H13" i="12"/>
  <c r="H14" i="12"/>
  <c r="H15" i="12"/>
  <c r="H16" i="12"/>
  <c r="H17" i="12"/>
  <c r="H18" i="12"/>
  <c r="H19" i="12"/>
  <c r="H20" i="12"/>
  <c r="H21" i="12"/>
  <c r="H22" i="12"/>
  <c r="H23" i="12"/>
  <c r="H24" i="12"/>
  <c r="H25" i="12"/>
  <c r="H26" i="12"/>
  <c r="H27" i="12"/>
  <c r="H28" i="12"/>
  <c r="H41" i="12"/>
  <c r="E10" i="6"/>
  <c r="C19" i="2" l="1"/>
  <c r="C27" i="19"/>
  <c r="C26" i="19"/>
  <c r="C25" i="19"/>
  <c r="C24" i="19"/>
  <c r="C23" i="19"/>
  <c r="E10" i="8"/>
  <c r="E23" i="6"/>
  <c r="E9" i="8"/>
  <c r="E8" i="8"/>
  <c r="H7" i="7"/>
  <c r="C28" i="19" l="1"/>
  <c r="C20" i="2" s="1"/>
  <c r="C21" i="2" s="1"/>
  <c r="E11" i="8"/>
  <c r="E12" i="8"/>
  <c r="E13" i="8"/>
  <c r="E14" i="8"/>
  <c r="E15" i="8"/>
  <c r="E16" i="8"/>
  <c r="E17" i="8"/>
  <c r="E18" i="8"/>
  <c r="E19" i="8"/>
  <c r="E20" i="8"/>
  <c r="E21" i="8"/>
  <c r="E22" i="8"/>
  <c r="E23" i="8"/>
  <c r="E24" i="8"/>
  <c r="E25" i="8"/>
  <c r="E26" i="8"/>
  <c r="E27" i="8"/>
  <c r="E28" i="8"/>
  <c r="E29" i="8"/>
  <c r="E30" i="8"/>
  <c r="E31" i="8"/>
  <c r="E32" i="8"/>
  <c r="H8" i="7"/>
  <c r="H9" i="7"/>
  <c r="H10" i="7"/>
  <c r="H11" i="7"/>
  <c r="H12" i="7"/>
  <c r="H13" i="7"/>
  <c r="H14" i="7"/>
  <c r="H15" i="7"/>
  <c r="H16" i="7"/>
  <c r="H17" i="7"/>
  <c r="H18" i="7"/>
  <c r="H19" i="7"/>
  <c r="H20" i="7"/>
  <c r="H21" i="7"/>
  <c r="H22" i="7"/>
  <c r="H23" i="7"/>
  <c r="H24" i="7"/>
  <c r="H25" i="7"/>
  <c r="H26" i="7"/>
  <c r="E24" i="6"/>
  <c r="E31" i="6" s="1"/>
  <c r="E25" i="6"/>
  <c r="E26" i="6"/>
  <c r="E27" i="6"/>
  <c r="E28" i="6"/>
  <c r="E29" i="6"/>
  <c r="E30" i="6"/>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E8" i="6"/>
  <c r="E9" i="6"/>
  <c r="E11" i="6"/>
  <c r="E7" i="6"/>
  <c r="E9" i="18" l="1"/>
  <c r="E10" i="18"/>
  <c r="E11" i="18"/>
  <c r="E12" i="18"/>
  <c r="E13" i="18"/>
  <c r="E14" i="18"/>
  <c r="E15" i="18"/>
  <c r="E16" i="18"/>
  <c r="E17" i="18"/>
  <c r="E18" i="18"/>
  <c r="E19" i="18"/>
  <c r="E20" i="18"/>
  <c r="E21" i="18"/>
  <c r="E22" i="18"/>
  <c r="E23" i="18"/>
  <c r="E24" i="18"/>
  <c r="E25" i="18"/>
  <c r="E26" i="18"/>
  <c r="E27" i="18"/>
  <c r="E28" i="18"/>
  <c r="E29" i="18"/>
  <c r="E30" i="18"/>
  <c r="E31" i="18"/>
  <c r="E32" i="18"/>
  <c r="E8" i="18"/>
  <c r="E34" i="18" l="1"/>
  <c r="E33" i="8" s="1"/>
  <c r="C35" i="8" s="1"/>
  <c r="C14" i="2" s="1"/>
  <c r="B3" i="18"/>
  <c r="B3" i="17"/>
  <c r="B3" i="16"/>
  <c r="B3" i="15"/>
  <c r="B2" i="13"/>
  <c r="B3" i="12"/>
  <c r="B3" i="8"/>
  <c r="E14" i="6"/>
  <c r="E15" i="6"/>
  <c r="E16" i="6"/>
  <c r="E17" i="6"/>
  <c r="E18" i="6"/>
  <c r="E19" i="6"/>
  <c r="E3" i="9" l="1"/>
  <c r="B3" i="7"/>
  <c r="B3" i="6"/>
  <c r="B3" i="5"/>
  <c r="B2" i="4"/>
  <c r="B3" i="3"/>
  <c r="G30" i="2"/>
  <c r="D31" i="2"/>
  <c r="H12" i="17"/>
  <c r="H11" i="17"/>
  <c r="H10" i="17"/>
  <c r="H9" i="17"/>
  <c r="H8" i="17"/>
  <c r="H20" i="17" l="1"/>
  <c r="H19" i="17"/>
  <c r="H18" i="17"/>
  <c r="H17" i="17"/>
  <c r="H16" i="17"/>
  <c r="H15" i="17"/>
  <c r="H14" i="17"/>
  <c r="H13" i="17"/>
  <c r="H7" i="17"/>
  <c r="E22" i="16"/>
  <c r="E21" i="16"/>
  <c r="E20" i="16"/>
  <c r="E19" i="16"/>
  <c r="E18" i="16"/>
  <c r="E17" i="16"/>
  <c r="E16" i="16"/>
  <c r="E15" i="16"/>
  <c r="E14" i="16"/>
  <c r="E13" i="16"/>
  <c r="E12" i="16"/>
  <c r="E11" i="16"/>
  <c r="E10" i="16"/>
  <c r="E9" i="16"/>
  <c r="E8" i="16"/>
  <c r="E7" i="16"/>
  <c r="G23" i="15"/>
  <c r="G22" i="15"/>
  <c r="G21" i="15"/>
  <c r="G20" i="15"/>
  <c r="G19" i="15"/>
  <c r="G18" i="15"/>
  <c r="G17" i="15"/>
  <c r="G16" i="15"/>
  <c r="G15" i="15"/>
  <c r="G14" i="15"/>
  <c r="G13" i="15"/>
  <c r="G12" i="15"/>
  <c r="G11" i="15"/>
  <c r="G10" i="15"/>
  <c r="G9" i="15"/>
  <c r="G8" i="15"/>
  <c r="G7" i="15"/>
  <c r="G22" i="17" l="1"/>
  <c r="H27" i="7" s="1"/>
  <c r="F25" i="15"/>
  <c r="G24" i="5" s="1"/>
  <c r="C24" i="16"/>
  <c r="E32" i="6" s="1"/>
  <c r="E12" i="6" l="1"/>
  <c r="E13" i="6"/>
  <c r="E55" i="13"/>
  <c r="H55" i="13" s="1"/>
  <c r="E54" i="13"/>
  <c r="H54" i="13" s="1"/>
  <c r="E53" i="13"/>
  <c r="H53" i="13" s="1"/>
  <c r="E52" i="13"/>
  <c r="H52" i="13" s="1"/>
  <c r="E51" i="13"/>
  <c r="H51" i="13" s="1"/>
  <c r="E50" i="13"/>
  <c r="H50" i="13" s="1"/>
  <c r="E49" i="13"/>
  <c r="H49" i="13" s="1"/>
  <c r="E48" i="13"/>
  <c r="H48" i="13" s="1"/>
  <c r="E47" i="13"/>
  <c r="H47" i="13" s="1"/>
  <c r="I39" i="13"/>
  <c r="I33" i="13"/>
  <c r="I27" i="13"/>
  <c r="I21" i="13"/>
  <c r="I15" i="13"/>
  <c r="H57" i="12"/>
  <c r="H56" i="12"/>
  <c r="H55" i="12"/>
  <c r="H54" i="12"/>
  <c r="H53" i="12"/>
  <c r="H52" i="12"/>
  <c r="H51" i="12"/>
  <c r="H50" i="12"/>
  <c r="H49" i="12"/>
  <c r="H44" i="12"/>
  <c r="H43" i="12"/>
  <c r="H42" i="12"/>
  <c r="H9" i="12"/>
  <c r="H8" i="12"/>
  <c r="G23" i="5"/>
  <c r="G22" i="5"/>
  <c r="G21" i="5"/>
  <c r="G20" i="5"/>
  <c r="G19" i="5"/>
  <c r="G18" i="5"/>
  <c r="G17" i="5"/>
  <c r="G16" i="5"/>
  <c r="G15" i="5"/>
  <c r="G14" i="5"/>
  <c r="G13" i="5"/>
  <c r="G12" i="5"/>
  <c r="G11" i="5"/>
  <c r="G10" i="5"/>
  <c r="G9" i="5"/>
  <c r="G8" i="5"/>
  <c r="G7" i="5"/>
  <c r="E48" i="4"/>
  <c r="H48" i="4" s="1"/>
  <c r="E47" i="4"/>
  <c r="H47" i="4" s="1"/>
  <c r="E46" i="4"/>
  <c r="H46" i="4" s="1"/>
  <c r="E45" i="4"/>
  <c r="H45" i="4" s="1"/>
  <c r="E44" i="4"/>
  <c r="H44" i="4" s="1"/>
  <c r="E43" i="4"/>
  <c r="H43" i="4" s="1"/>
  <c r="E42" i="4"/>
  <c r="H42" i="4" s="1"/>
  <c r="I33" i="4"/>
  <c r="I27" i="4"/>
  <c r="I21" i="4"/>
  <c r="I15" i="4"/>
  <c r="H30" i="2"/>
  <c r="E20" i="6" l="1"/>
  <c r="C34" i="6" s="1"/>
  <c r="C12" i="2" s="1"/>
  <c r="H58" i="12"/>
  <c r="G29" i="7"/>
  <c r="F26" i="5"/>
  <c r="I41" i="13"/>
  <c r="I57" i="13"/>
  <c r="E31" i="2"/>
  <c r="B59" i="13" l="1"/>
  <c r="H49" i="4"/>
  <c r="I51" i="4" s="1"/>
  <c r="B53" i="4" s="1"/>
  <c r="E59" i="13"/>
  <c r="I59" i="13" s="1"/>
  <c r="I34" i="4"/>
  <c r="C11" i="2"/>
  <c r="G28" i="2" s="1"/>
  <c r="C13" i="2"/>
  <c r="H29" i="2" s="1"/>
  <c r="I49" i="3"/>
  <c r="D30" i="2"/>
  <c r="I36" i="4" l="1"/>
  <c r="E53" i="4" s="1"/>
  <c r="I53" i="4" s="1"/>
  <c r="C10" i="2" s="1"/>
  <c r="D29" i="2" s="1"/>
  <c r="H28" i="2"/>
  <c r="G29" i="2"/>
  <c r="I50" i="3"/>
  <c r="E30" i="2"/>
  <c r="C56" i="3" l="1"/>
  <c r="C55" i="3"/>
  <c r="C59" i="3"/>
  <c r="C57" i="3"/>
  <c r="C58" i="3"/>
  <c r="C8" i="2"/>
  <c r="G55" i="3"/>
  <c r="C9" i="2" s="1"/>
  <c r="E29" i="2"/>
  <c r="H31" i="2" l="1"/>
  <c r="G31" i="2"/>
  <c r="D28" i="2"/>
  <c r="E28" i="2"/>
  <c r="C60" i="3"/>
  <c r="C15" i="2"/>
  <c r="C17" i="2" s="1"/>
  <c r="E34" i="2" l="1"/>
  <c r="H34" i="2"/>
  <c r="C22" i="2"/>
</calcChain>
</file>

<file path=xl/sharedStrings.xml><?xml version="1.0" encoding="utf-8"?>
<sst xmlns="http://schemas.openxmlformats.org/spreadsheetml/2006/main" count="458" uniqueCount="214">
  <si>
    <t xml:space="preserve">HTW FY 2026 Cost Reimbursement Budget Workbook Instructions </t>
  </si>
  <si>
    <t>Exhibit H-Budget Summary</t>
  </si>
  <si>
    <r>
      <rPr>
        <b/>
        <sz val="11"/>
        <rFont val="Calibri"/>
        <family val="2"/>
        <scheme val="minor"/>
      </rPr>
      <t xml:space="preserve">(1) </t>
    </r>
    <r>
      <rPr>
        <sz val="11"/>
        <rFont val="Calibri"/>
        <family val="2"/>
        <scheme val="minor"/>
      </rPr>
      <t xml:space="preserve">Enter the legal name of your organization in the space provided for "Legal Name of Respondent" on the budget summary page, cell C3, enter the Contract number in cell C2. Initial Date of submission for approval, cell H1. Doing so will populate the budget category detail templates with the organization's name. 
</t>
    </r>
    <r>
      <rPr>
        <b/>
        <sz val="11"/>
        <rFont val="Calibri"/>
        <family val="2"/>
        <scheme val="minor"/>
      </rPr>
      <t>(2)</t>
    </r>
    <r>
      <rPr>
        <sz val="11"/>
        <rFont val="Calibri"/>
        <family val="2"/>
        <scheme val="minor"/>
      </rPr>
      <t xml:space="preserve"> </t>
    </r>
    <r>
      <rPr>
        <b/>
        <u/>
        <sz val="11"/>
        <rFont val="Calibri"/>
        <family val="2"/>
        <scheme val="minor"/>
      </rPr>
      <t>No other entry is required on this template.</t>
    </r>
    <r>
      <rPr>
        <sz val="11"/>
        <rFont val="Calibri"/>
        <family val="2"/>
        <scheme val="minor"/>
      </rPr>
      <t xml:space="preserve"> Each budget category detail templates totals will automatically populate to the Budget Summary Page.</t>
    </r>
  </si>
  <si>
    <r>
      <t xml:space="preserve">Personnel costs of salaries and wages paid to employees of the organization tasked to support HTW Cost Reimbursement Program. The Personnel category includes the applicable portion of the gross salaries of employees who perform activities directly related to the contract’s Statement of Work. Totals will automatically populate to the Budget Summary Page.
</t>
    </r>
    <r>
      <rPr>
        <b/>
        <sz val="11"/>
        <rFont val="Calibri"/>
        <family val="2"/>
        <scheme val="minor"/>
      </rPr>
      <t xml:space="preserve">
Enter the following required Personnel data: (1)</t>
    </r>
    <r>
      <rPr>
        <sz val="11"/>
        <rFont val="Calibri"/>
        <family val="2"/>
        <scheme val="minor"/>
      </rPr>
      <t xml:space="preserve"> Enter Functional Title/Employee ID, </t>
    </r>
    <r>
      <rPr>
        <b/>
        <sz val="11"/>
        <rFont val="Calibri"/>
        <family val="2"/>
        <scheme val="minor"/>
      </rPr>
      <t xml:space="preserve">(2) </t>
    </r>
    <r>
      <rPr>
        <sz val="11"/>
        <rFont val="Calibri"/>
        <family val="2"/>
        <scheme val="minor"/>
      </rPr>
      <t>Vacant Y/N,</t>
    </r>
    <r>
      <rPr>
        <b/>
        <sz val="11"/>
        <rFont val="Calibri"/>
        <family val="2"/>
        <scheme val="minor"/>
      </rPr>
      <t xml:space="preserve"> (3)</t>
    </r>
    <r>
      <rPr>
        <sz val="11"/>
        <rFont val="Calibri"/>
        <family val="2"/>
        <scheme val="minor"/>
      </rPr>
      <t xml:space="preserve"> Justification/Description, (4) Full Time Equivalent (FTE),</t>
    </r>
    <r>
      <rPr>
        <b/>
        <sz val="11"/>
        <rFont val="Calibri"/>
        <family val="2"/>
        <scheme val="minor"/>
      </rPr>
      <t xml:space="preserve"> (5) </t>
    </r>
    <r>
      <rPr>
        <sz val="11"/>
        <rFont val="Calibri"/>
        <family val="2"/>
        <scheme val="minor"/>
      </rPr>
      <t xml:space="preserve">Certification or License (Enter NA if not required) </t>
    </r>
    <r>
      <rPr>
        <b/>
        <sz val="11"/>
        <rFont val="Calibri"/>
        <family val="2"/>
        <scheme val="minor"/>
      </rPr>
      <t>(6)</t>
    </r>
    <r>
      <rPr>
        <sz val="11"/>
        <rFont val="Calibri"/>
        <family val="2"/>
        <scheme val="minor"/>
      </rPr>
      <t xml:space="preserve">Total Average Monthly Salary/Wage </t>
    </r>
    <r>
      <rPr>
        <b/>
        <sz val="11"/>
        <rFont val="Calibri"/>
        <family val="2"/>
        <scheme val="minor"/>
      </rPr>
      <t xml:space="preserve">(7) </t>
    </r>
    <r>
      <rPr>
        <sz val="11"/>
        <rFont val="Calibri"/>
        <family val="2"/>
        <scheme val="minor"/>
      </rPr>
      <t xml:space="preserve">Number of Months, </t>
    </r>
    <r>
      <rPr>
        <b/>
        <sz val="11"/>
        <rFont val="Calibri"/>
        <family val="2"/>
        <scheme val="minor"/>
      </rPr>
      <t xml:space="preserve">(8) </t>
    </r>
    <r>
      <rPr>
        <sz val="11"/>
        <rFont val="Calibri"/>
        <family val="2"/>
        <scheme val="minor"/>
      </rPr>
      <t xml:space="preserve">Salary/Wages Requested for Project
		</t>
    </r>
  </si>
  <si>
    <t>Exhibit H- 2: TRAVEL Budget Category</t>
  </si>
  <si>
    <r>
      <t xml:space="preserve">Grantees should establish a travel policy to comply with the terms of the contract. Documentation must justify the travel expenses are necessary to the program, the costs are reasonable, and prior approval of HHS was obtained when required. Travel costs are the expenses for transportation, lodging, subsistence, and related items incurred by employees who are in travel status on official business of the grantee. Totals will automatically populate to the Budget Summary Page.
</t>
    </r>
    <r>
      <rPr>
        <b/>
        <sz val="11"/>
        <rFont val="Calibri"/>
        <family val="2"/>
        <scheme val="minor"/>
      </rPr>
      <t>Enter the following required Travel data: (1)</t>
    </r>
    <r>
      <rPr>
        <sz val="11"/>
        <rFont val="Calibri"/>
        <family val="2"/>
        <scheme val="minor"/>
      </rPr>
      <t xml:space="preserve"> Description of Conference/Workshop </t>
    </r>
    <r>
      <rPr>
        <b/>
        <sz val="11"/>
        <rFont val="Calibri"/>
        <family val="2"/>
        <scheme val="minor"/>
      </rPr>
      <t xml:space="preserve">(2) </t>
    </r>
    <r>
      <rPr>
        <sz val="11"/>
        <rFont val="Calibri"/>
        <family val="2"/>
        <scheme val="minor"/>
      </rPr>
      <t xml:space="preserve">Justification </t>
    </r>
    <r>
      <rPr>
        <b/>
        <sz val="11"/>
        <rFont val="Calibri"/>
        <family val="2"/>
        <scheme val="minor"/>
      </rPr>
      <t>(3)</t>
    </r>
    <r>
      <rPr>
        <sz val="11"/>
        <rFont val="Calibri"/>
        <family val="2"/>
        <scheme val="minor"/>
      </rPr>
      <t xml:space="preserve"> Location </t>
    </r>
    <r>
      <rPr>
        <b/>
        <sz val="11"/>
        <rFont val="Calibri"/>
        <family val="2"/>
        <scheme val="minor"/>
      </rPr>
      <t xml:space="preserve">(4) </t>
    </r>
    <r>
      <rPr>
        <sz val="11"/>
        <rFont val="Calibri"/>
        <family val="2"/>
        <scheme val="minor"/>
      </rPr>
      <t>Number of Day/Employee</t>
    </r>
    <r>
      <rPr>
        <b/>
        <sz val="11"/>
        <rFont val="Calibri"/>
        <family val="2"/>
        <scheme val="minor"/>
      </rPr>
      <t xml:space="preserve"> (5) </t>
    </r>
    <r>
      <rPr>
        <sz val="11"/>
        <rFont val="Calibri"/>
        <family val="2"/>
        <scheme val="minor"/>
      </rPr>
      <t xml:space="preserve">Travel: Mileage, Airfare, Lodging, Meals, Other Cost.							</t>
    </r>
  </si>
  <si>
    <t xml:space="preserve">Exhibit H - 3 Equipment Category Detail </t>
  </si>
  <si>
    <r>
      <t xml:space="preserve">Equipment is tangible nonexpendable personal property costing $5,000 or more and a useful life of more than one year.  Approved equipment must be purchased within 90 days of contract start date. Itemize, describe, and justify all equipment.  
</t>
    </r>
    <r>
      <rPr>
        <b/>
        <sz val="11"/>
        <rFont val="Calibri"/>
        <family val="2"/>
        <scheme val="minor"/>
      </rPr>
      <t>Enter the following required Travel data:</t>
    </r>
    <r>
      <rPr>
        <sz val="11"/>
        <rFont val="Calibri"/>
        <family val="2"/>
        <scheme val="minor"/>
      </rPr>
      <t xml:space="preserve"> </t>
    </r>
    <r>
      <rPr>
        <b/>
        <sz val="11"/>
        <rFont val="Calibri"/>
        <family val="2"/>
        <scheme val="minor"/>
      </rPr>
      <t xml:space="preserve">(1) </t>
    </r>
    <r>
      <rPr>
        <sz val="11"/>
        <rFont val="Calibri"/>
        <family val="2"/>
        <scheme val="minor"/>
      </rPr>
      <t xml:space="preserve">Description of Item </t>
    </r>
    <r>
      <rPr>
        <b/>
        <sz val="11"/>
        <rFont val="Calibri"/>
        <family val="2"/>
        <scheme val="minor"/>
      </rPr>
      <t>(2)</t>
    </r>
    <r>
      <rPr>
        <sz val="11"/>
        <rFont val="Calibri"/>
        <family val="2"/>
        <scheme val="minor"/>
      </rPr>
      <t xml:space="preserve"> Purpose &amp; Justification </t>
    </r>
    <r>
      <rPr>
        <b/>
        <sz val="11"/>
        <rFont val="Calibri"/>
        <family val="2"/>
        <scheme val="minor"/>
      </rPr>
      <t>(3)</t>
    </r>
    <r>
      <rPr>
        <sz val="11"/>
        <rFont val="Calibri"/>
        <family val="2"/>
        <scheme val="minor"/>
      </rPr>
      <t xml:space="preserve"> Date of Purchase (DD/MM/YYYY), </t>
    </r>
    <r>
      <rPr>
        <b/>
        <sz val="11"/>
        <rFont val="Calibri"/>
        <family val="2"/>
        <scheme val="minor"/>
      </rPr>
      <t xml:space="preserve">(4) </t>
    </r>
    <r>
      <rPr>
        <sz val="11"/>
        <rFont val="Calibri"/>
        <family val="2"/>
        <scheme val="minor"/>
      </rPr>
      <t xml:space="preserve">Number of Units and </t>
    </r>
    <r>
      <rPr>
        <b/>
        <sz val="11"/>
        <rFont val="Calibri"/>
        <family val="2"/>
        <scheme val="minor"/>
      </rPr>
      <t>(5)</t>
    </r>
    <r>
      <rPr>
        <sz val="11"/>
        <rFont val="Calibri"/>
        <family val="2"/>
        <scheme val="minor"/>
      </rPr>
      <t xml:space="preserve"> Cost Per Unit. Totals will automatically populate to the Budget Summary Page.
				  </t>
    </r>
  </si>
  <si>
    <t xml:space="preserve">Exhibit H - 4 Supplies Category Detail </t>
  </si>
  <si>
    <r>
      <t xml:space="preserve">The Supplies Cost category is comprised of two components, consumable supplies and controlled assets. Itemize and describe each supply item and provide an estimated quantity and cost.  Provide a justification for each supply item.  Costs may be categorized by each general type - office, computer, medical, educational, etc.  Supplies can be consumable - paper, drugs, etc., OR controlled assets costing $500 or more but less than $5,000 - computers, printers, phones, medical and lab equipment, etc. Totals will automatically populate to the Budget Summary Page.				
</t>
    </r>
    <r>
      <rPr>
        <b/>
        <sz val="11"/>
        <rFont val="Calibri"/>
        <family val="2"/>
        <scheme val="minor"/>
      </rPr>
      <t>Part 1</t>
    </r>
    <r>
      <rPr>
        <sz val="11"/>
        <rFont val="Calibri"/>
        <family val="2"/>
        <scheme val="minor"/>
      </rPr>
      <t xml:space="preserve">
Supplies may be combined into categories or distinct by each individual item.</t>
    </r>
    <r>
      <rPr>
        <u/>
        <sz val="11"/>
        <rFont val="Calibri"/>
        <family val="2"/>
        <scheme val="minor"/>
      </rPr>
      <t xml:space="preserve">  </t>
    </r>
    <r>
      <rPr>
        <sz val="11"/>
        <rFont val="Calibri"/>
        <family val="2"/>
        <scheme val="minor"/>
      </rPr>
      <t xml:space="preserve">Enter the following required Supplies data: (1) Description of Item, (2) Purpose &amp; Justification, (3) Cost Per Unit, (4) Quantity.
If combining, the justification field should reflect the methodology used to determine cost per unit. Example for combined supplies line item: (1) Clinical Supplies (2) Cost for basic medical supplies include gloves, gauze, thermometers, needles, bandages, etc. per 100 clients served (3) $50.00 (4) 30 </t>
    </r>
    <r>
      <rPr>
        <u/>
        <sz val="11"/>
        <rFont val="Calibri"/>
        <family val="2"/>
        <scheme val="minor"/>
      </rPr>
      <t xml:space="preserve">   </t>
    </r>
    <r>
      <rPr>
        <sz val="11"/>
        <rFont val="Calibri"/>
        <family val="2"/>
        <scheme val="minor"/>
      </rPr>
      <t xml:space="preserve">
</t>
    </r>
    <r>
      <rPr>
        <b/>
        <sz val="11"/>
        <color theme="1"/>
        <rFont val="Calibri"/>
        <family val="2"/>
        <scheme val="minor"/>
      </rPr>
      <t>Part 2 LARC (Long-Acting Reversible Contraception)</t>
    </r>
    <r>
      <rPr>
        <sz val="11"/>
        <rFont val="Calibri"/>
        <family val="2"/>
        <scheme val="minor"/>
      </rPr>
      <t xml:space="preserve">
LARC devices such as IUDs and contraceptive implants may be purchased in bulk using cost reimbursement dollars and should be accounted for as distinct line items from other contraceptives and pharmaceutical supplies in the “equipment and supplies” section of a contractor’s budget. LARC intra-uterine devices (IUDs) and implants may be combined or distinct line items.</t>
    </r>
    <r>
      <rPr>
        <u/>
        <sz val="11"/>
        <rFont val="Calibri"/>
        <family val="2"/>
        <scheme val="minor"/>
      </rPr>
      <t xml:space="preserve"> </t>
    </r>
    <r>
      <rPr>
        <sz val="11"/>
        <rFont val="Calibri"/>
        <family val="2"/>
        <scheme val="minor"/>
      </rPr>
      <t xml:space="preserve">
Enter the following required LARC data: (1)Types (2) Description including details of LACR bulk supply. (e.g. copper Paragard IUD, the hormonal (progesterone) Mirena IUD, Nexplanon) (3) Cost Per Unit (4) Quantity.</t>
    </r>
  </si>
  <si>
    <t xml:space="preserve">Exhibit H - 5 Contractual Category Detail </t>
  </si>
  <si>
    <r>
      <t>The Contractual cost category should include contracts for the provision of goods and services that are supplemental, but not central</t>
    </r>
    <r>
      <rPr>
        <u/>
        <sz val="11"/>
        <rFont val="Calibri"/>
        <family val="2"/>
        <scheme val="minor"/>
      </rPr>
      <t xml:space="preserve"> </t>
    </r>
    <r>
      <rPr>
        <sz val="11"/>
        <rFont val="Calibri"/>
        <family val="2"/>
        <scheme val="minor"/>
      </rPr>
      <t>to the program, and</t>
    </r>
    <r>
      <rPr>
        <u/>
        <sz val="11"/>
        <rFont val="Calibri"/>
        <family val="2"/>
        <scheme val="minor"/>
      </rPr>
      <t xml:space="preserve"> </t>
    </r>
    <r>
      <rPr>
        <sz val="11"/>
        <rFont val="Calibri"/>
        <family val="2"/>
        <scheme val="minor"/>
      </rPr>
      <t xml:space="preserve">directly associated with carrying out the Statement of Work. </t>
    </r>
    <r>
      <rPr>
        <u/>
        <sz val="11"/>
        <rFont val="Calibri"/>
        <family val="2"/>
        <scheme val="minor"/>
      </rPr>
      <t>J</t>
    </r>
    <r>
      <rPr>
        <sz val="11"/>
        <rFont val="Calibri"/>
        <family val="2"/>
        <scheme val="minor"/>
      </rPr>
      <t xml:space="preserve">ustifications should include how the service supports your HHSC program, an explanation of how you determined the amount to budget to the HHSC Contract, and include calculations and allocation percentages.
</t>
    </r>
    <r>
      <rPr>
        <b/>
        <sz val="11"/>
        <rFont val="Calibri"/>
        <family val="2"/>
        <scheme val="minor"/>
      </rPr>
      <t>Enter the following required Contractual data: (1)</t>
    </r>
    <r>
      <rPr>
        <sz val="11"/>
        <rFont val="Calibri"/>
        <family val="2"/>
        <scheme val="minor"/>
      </rPr>
      <t>Contractor Name (Agency or Individual),</t>
    </r>
    <r>
      <rPr>
        <b/>
        <sz val="11"/>
        <rFont val="Calibri"/>
        <family val="2"/>
        <scheme val="minor"/>
      </rPr>
      <t xml:space="preserve"> (2)</t>
    </r>
    <r>
      <rPr>
        <sz val="11"/>
        <rFont val="Calibri"/>
        <family val="2"/>
        <scheme val="minor"/>
      </rPr>
      <t xml:space="preserve"> Description of Services (Scope of Work) </t>
    </r>
    <r>
      <rPr>
        <b/>
        <sz val="11"/>
        <rFont val="Calibri"/>
        <family val="2"/>
        <scheme val="minor"/>
      </rPr>
      <t>(3)</t>
    </r>
    <r>
      <rPr>
        <sz val="11"/>
        <rFont val="Calibri"/>
        <family val="2"/>
        <scheme val="minor"/>
      </rPr>
      <t xml:space="preserve"> Direct Service Y/N </t>
    </r>
    <r>
      <rPr>
        <b/>
        <sz val="11"/>
        <rFont val="Calibri"/>
        <family val="2"/>
        <scheme val="minor"/>
      </rPr>
      <t>(4)</t>
    </r>
    <r>
      <rPr>
        <sz val="11"/>
        <rFont val="Calibri"/>
        <family val="2"/>
        <scheme val="minor"/>
      </rPr>
      <t xml:space="preserve"> Justification, </t>
    </r>
    <r>
      <rPr>
        <b/>
        <sz val="11"/>
        <rFont val="Calibri"/>
        <family val="2"/>
        <scheme val="minor"/>
      </rPr>
      <t>(5)</t>
    </r>
    <r>
      <rPr>
        <sz val="11"/>
        <rFont val="Calibri"/>
        <family val="2"/>
        <scheme val="minor"/>
      </rPr>
      <t xml:space="preserve"> Method of payment (i.e., Monthly, Hourly, Unit, Lump Sum), </t>
    </r>
    <r>
      <rPr>
        <b/>
        <sz val="11"/>
        <rFont val="Calibri"/>
        <family val="2"/>
        <scheme val="minor"/>
      </rPr>
      <t>(6)</t>
    </r>
    <r>
      <rPr>
        <sz val="11"/>
        <rFont val="Calibri"/>
        <family val="2"/>
        <scheme val="minor"/>
      </rPr>
      <t xml:space="preserve"> # of Months, Hours, Units, etc., </t>
    </r>
    <r>
      <rPr>
        <b/>
        <sz val="11"/>
        <rFont val="Calibri"/>
        <family val="2"/>
        <scheme val="minor"/>
      </rPr>
      <t xml:space="preserve">(7) </t>
    </r>
    <r>
      <rPr>
        <sz val="11"/>
        <rFont val="Calibri"/>
        <family val="2"/>
        <scheme val="minor"/>
      </rPr>
      <t>Rate of Payment (i.e., hourly rate, unit rate, lump sum amount). Totals will automatically populate to the Budget Summary Page.</t>
    </r>
  </si>
  <si>
    <t xml:space="preserve">Exhibit H - 6 Other Category Detail </t>
  </si>
  <si>
    <r>
      <t xml:space="preserve">All other allowable direct costs not listed in any of the above categories are to be included in the Other costs category. This includes general service contracts used by an organization.
</t>
    </r>
    <r>
      <rPr>
        <b/>
        <sz val="11"/>
        <rFont val="Calibri"/>
        <family val="2"/>
        <scheme val="minor"/>
      </rPr>
      <t xml:space="preserve">Enter the following required Other data: (1) </t>
    </r>
    <r>
      <rPr>
        <sz val="11"/>
        <rFont val="Calibri"/>
        <family val="2"/>
        <scheme val="minor"/>
      </rPr>
      <t>Description of Item,</t>
    </r>
    <r>
      <rPr>
        <b/>
        <sz val="11"/>
        <rFont val="Calibri"/>
        <family val="2"/>
        <scheme val="minor"/>
      </rPr>
      <t xml:space="preserve"> (2)</t>
    </r>
    <r>
      <rPr>
        <sz val="11"/>
        <rFont val="Calibri"/>
        <family val="2"/>
        <scheme val="minor"/>
      </rPr>
      <t xml:space="preserve"> Purpose &amp; Justification, </t>
    </r>
    <r>
      <rPr>
        <b/>
        <sz val="11"/>
        <rFont val="Calibri"/>
        <family val="2"/>
        <scheme val="minor"/>
      </rPr>
      <t xml:space="preserve">(3) </t>
    </r>
    <r>
      <rPr>
        <sz val="11"/>
        <rFont val="Calibri"/>
        <family val="2"/>
        <scheme val="minor"/>
      </rPr>
      <t xml:space="preserve">Cost per Unit and </t>
    </r>
    <r>
      <rPr>
        <b/>
        <sz val="11"/>
        <rFont val="Calibri"/>
        <family val="2"/>
        <scheme val="minor"/>
      </rPr>
      <t xml:space="preserve">(4) </t>
    </r>
    <r>
      <rPr>
        <sz val="11"/>
        <rFont val="Calibri"/>
        <family val="2"/>
        <scheme val="minor"/>
      </rPr>
      <t>Quantity. Totals will automatically populate to the Budget Summary Page.</t>
    </r>
  </si>
  <si>
    <t>Exhibit H-7 Indirect Cost Detail Page</t>
  </si>
  <si>
    <t>SUPPLEMENTAL EXHIBIT INSTRUCTIONS</t>
  </si>
  <si>
    <t>Exhibit H-1b  PERSONNEL Fringe Budget Cat'</t>
  </si>
  <si>
    <t>Exhibit H-2a  TRAVEL Budget Catego'!</t>
  </si>
  <si>
    <t>Exhibit H-3a  EQUIPMENT AND CONTRO'!</t>
  </si>
  <si>
    <t>Exhibit H-4a  SUPPLIES Budget Cate'!</t>
  </si>
  <si>
    <t>Exhibit H-5a  CONTRACTUAL Budget C'!</t>
  </si>
  <si>
    <t>Exhibit H-6a  OTHER Budget Categor'!</t>
  </si>
  <si>
    <t>FY 2026 Healthy Texas Women Cost Reimbursement Program</t>
  </si>
  <si>
    <t xml:space="preserve">Exhibit H: BUDGET SUMMARY </t>
  </si>
  <si>
    <t>Initial Date</t>
  </si>
  <si>
    <t>RFA#</t>
  </si>
  <si>
    <t>HHS0015451</t>
  </si>
  <si>
    <t>Revised</t>
  </si>
  <si>
    <t xml:space="preserve">Legal Name of Respondent </t>
  </si>
  <si>
    <t>Budget Categories</t>
  </si>
  <si>
    <t>Total Healthy Texas Women Cost Reimbursement Categorical  Budget Award</t>
  </si>
  <si>
    <t>A.</t>
  </si>
  <si>
    <t>Personnel</t>
  </si>
  <si>
    <t>C.</t>
  </si>
  <si>
    <t>Travel</t>
  </si>
  <si>
    <t>D.</t>
  </si>
  <si>
    <t>Equipment</t>
  </si>
  <si>
    <t>E.</t>
  </si>
  <si>
    <t>Supplies</t>
  </si>
  <si>
    <t>F.</t>
  </si>
  <si>
    <t>Contractual</t>
  </si>
  <si>
    <t>G.</t>
  </si>
  <si>
    <t>Other</t>
  </si>
  <si>
    <t>H.</t>
  </si>
  <si>
    <t>Total Direct Costs</t>
  </si>
  <si>
    <t>I.</t>
  </si>
  <si>
    <t>Indirect Costs</t>
  </si>
  <si>
    <t>J.</t>
  </si>
  <si>
    <t xml:space="preserve">Total </t>
  </si>
  <si>
    <r>
      <rPr>
        <b/>
        <sz val="12"/>
        <color indexed="10"/>
        <rFont val="Calibri"/>
        <family val="2"/>
        <scheme val="minor"/>
      </rPr>
      <t>NOTE</t>
    </r>
    <r>
      <rPr>
        <b/>
        <sz val="12"/>
        <rFont val="Calibri"/>
        <family val="2"/>
        <scheme val="minor"/>
      </rPr>
      <t>:  The "Total Healthy Texas Women Cost Reimbursement" categories amount will populate automatically from the corresponding budget category tabs.</t>
    </r>
  </si>
  <si>
    <t>Budget
Category</t>
  </si>
  <si>
    <t>Distribution
Total</t>
  </si>
  <si>
    <t>Budget
Total</t>
  </si>
  <si>
    <t>Check Totals For:</t>
  </si>
  <si>
    <t>TOTAL FOR:</t>
  </si>
  <si>
    <t>Distribution Totals</t>
  </si>
  <si>
    <t>Budget Grand Total</t>
  </si>
  <si>
    <t xml:space="preserve"> </t>
  </si>
  <si>
    <t xml:space="preserve">Exhibit H-1:ESTIMATED Administrative Personnel Budget Category Detail Form </t>
  </si>
  <si>
    <t>Legal Name of Respondent:</t>
  </si>
  <si>
    <t>Personnel costs of salaries and wages paid to employees of the organization tasked to the HHS-funded project. The Personnel category includes the applicable portion of the gross salaries of employees who perform activities directly related to the contract’s Statement of Work.  Administrative services may include services performed by Eligibility Clerks, Accounting clerks. Patient coordinators, Clinic Directors and Outreach coordinators. Salaries for direct services will not be reimbursed by cost reimbursement.</t>
  </si>
  <si>
    <t xml:space="preserve">Functional Title/Employee ID </t>
  </si>
  <si>
    <t>Vacant Y/N</t>
  </si>
  <si>
    <t xml:space="preserve">Justification/Description  </t>
  </si>
  <si>
    <t>FTE's</t>
  </si>
  <si>
    <t>Certification or License (Enter NA if not required)</t>
  </si>
  <si>
    <t>Total Average Monthly Salary/Wage</t>
  </si>
  <si>
    <t>Number of Months</t>
  </si>
  <si>
    <t>Salary/Wages Requested for Project</t>
  </si>
  <si>
    <t>Example: Eligibility Clerk</t>
  </si>
  <si>
    <t>TOTAL FROM PERSONNEL SUPPLEMENTAL BUDGET SHEETS</t>
  </si>
  <si>
    <t>Salary/Wage Total</t>
  </si>
  <si>
    <t>Exhibit H-2:ESTIMATED TRAVEL Budget Category Detail Form</t>
  </si>
  <si>
    <t xml:space="preserve">Grantees should establish a travel policy to comply with the terms of the contract. Documentation must justify the travel expenses are necessary to the program, the costs are reasonable, and prior approval of HHS was obtained when required. Travel costs are the expenses for transportation, lodging, and related items incurred by employees who are in travel status on official business of the grantee. </t>
  </si>
  <si>
    <t>Conference / Workshop Travel Costs</t>
  </si>
  <si>
    <t>Description of</t>
  </si>
  <si>
    <t>Justification</t>
  </si>
  <si>
    <t>Location
City/State</t>
  </si>
  <si>
    <t>Number of:</t>
  </si>
  <si>
    <t>Travel Costs</t>
  </si>
  <si>
    <t>Conference/Workshop</t>
  </si>
  <si>
    <t>Days/Employees</t>
  </si>
  <si>
    <t>Mileage</t>
  </si>
  <si>
    <t>Airfare</t>
  </si>
  <si>
    <t>Meals</t>
  </si>
  <si>
    <t>Lodging</t>
  </si>
  <si>
    <t>Other Costs</t>
  </si>
  <si>
    <t>Total</t>
  </si>
  <si>
    <t>TOTAL FROM TRAVEL SUPPLEMENTAL CONFERENCE/WORKSHOP BUDGET SHEETS</t>
  </si>
  <si>
    <t>Total for Conference / Workshop Travel</t>
  </si>
  <si>
    <t>Other / Local Travel Costs</t>
  </si>
  <si>
    <t>Number of Miles</t>
  </si>
  <si>
    <t>Mileage Reimbursement Rate</t>
  </si>
  <si>
    <t xml:space="preserve">Mileage   </t>
  </si>
  <si>
    <t>Cost</t>
  </si>
  <si>
    <t>(a)</t>
  </si>
  <si>
    <t>(b)</t>
  </si>
  <si>
    <t xml:space="preserve"> (a) + (b)</t>
  </si>
  <si>
    <t>TOTAL FROM TRAVEL SUPPLEMENTAL OTHER/LOCAL TRAVEL COSTS BUDGET SHEETS</t>
  </si>
  <si>
    <t>Total for Other / Local Travel</t>
  </si>
  <si>
    <t xml:space="preserve"> Other / Local Travel Costs:</t>
  </si>
  <si>
    <t>Conference / Workshop Travel Costs:</t>
  </si>
  <si>
    <t>Total Travel Costs:</t>
  </si>
  <si>
    <t>Exhibit H-3: ESTIMATED EQUIPMENT AND CONTROLLED ASSETS Budget Category Detail Form</t>
  </si>
  <si>
    <r>
      <t>Itemize, describe, and justify below.  Equipment is tangible nonexpendable personal property costing $5,000 or more and a useful life of more than one year.  Approved equipment must be purchased within 90 days of contract start date.</t>
    </r>
    <r>
      <rPr>
        <b/>
        <sz val="10"/>
        <color rgb="FFFF0000"/>
        <rFont val="Calibri"/>
        <family val="2"/>
        <scheme val="minor"/>
      </rPr>
      <t xml:space="preserve"> </t>
    </r>
  </si>
  <si>
    <t>Description of Item</t>
  </si>
  <si>
    <t>Purpose &amp; Justification</t>
  </si>
  <si>
    <r>
      <t xml:space="preserve">Date of Purchase </t>
    </r>
    <r>
      <rPr>
        <b/>
        <sz val="10"/>
        <color rgb="FF000000"/>
        <rFont val="Calibri"/>
        <family val="2"/>
        <scheme val="minor"/>
      </rPr>
      <t>(DD/MM/YYYY)</t>
    </r>
  </si>
  <si>
    <t>Number of Units</t>
  </si>
  <si>
    <t>Cost Per Unit</t>
  </si>
  <si>
    <t>TOTAL FROM EQUIPMENT SUPPLEMENTAL BUDGET SHEETS</t>
  </si>
  <si>
    <t>     </t>
  </si>
  <si>
    <t>Total Amount Requested for Equipment:</t>
  </si>
  <si>
    <t>Exhibit H-4:ESTIMATED SUPPLIES Budget Category Detail Form</t>
  </si>
  <si>
    <t xml:space="preserve">Legal Name of Respondent: </t>
  </si>
  <si>
    <r>
      <rPr>
        <b/>
        <sz val="10"/>
        <rFont val="Calibri"/>
        <family val="2"/>
        <scheme val="minor"/>
      </rPr>
      <t>The Supplies Cost category is comprised of two components, consumable supplies and controlled assets.</t>
    </r>
    <r>
      <rPr>
        <b/>
        <sz val="10"/>
        <color indexed="8"/>
        <rFont val="Calibri"/>
        <family val="2"/>
        <scheme val="minor"/>
      </rPr>
      <t xml:space="preserve"> Itemize and describe each supply item and provide an estimated quantity and cost.  Provide a justification for each supply item.  Costs may be categorized by each general type - office, computer, medical, educational, etc.  Supplies can be consumable - paper, drugs, etc., OR controlled assets costing $500 or more but less than $5,000 - computers, printers, phones, medical and lab equipment, etc.</t>
    </r>
    <r>
      <rPr>
        <b/>
        <sz val="10"/>
        <rFont val="Calibri"/>
        <family val="2"/>
        <scheme val="minor"/>
      </rPr>
      <t xml:space="preserve"> LARC devices such as IUDs and contraceptive implants may be purchased in bulk using cost reimbursement dollars and should be accounted for as distinct line items from other contraceptives and pharmaceutical supplies within the supplies section of a contractor’s budget. LARC intra-uterine devices (IUDs) and implants may be combined or distinct line items. </t>
    </r>
  </si>
  <si>
    <t xml:space="preserve">Description of Item
</t>
  </si>
  <si>
    <t>Quantity</t>
  </si>
  <si>
    <t>Total Cost</t>
  </si>
  <si>
    <t>LARC (Long-Acting Reversible Contraception)</t>
  </si>
  <si>
    <r>
      <t xml:space="preserve">Types </t>
    </r>
    <r>
      <rPr>
        <b/>
        <sz val="9"/>
        <color rgb="FF000000"/>
        <rFont val="Calibri"/>
        <family val="2"/>
        <scheme val="minor"/>
      </rPr>
      <t>(IUD, Implants)</t>
    </r>
  </si>
  <si>
    <r>
      <t xml:space="preserve">LARCS Description </t>
    </r>
    <r>
      <rPr>
        <sz val="9"/>
        <color rgb="FF000000"/>
        <rFont val="Calibri"/>
        <family val="2"/>
        <scheme val="minor"/>
      </rPr>
      <t>Include details of LARC bulk supply. ( Example: copper Paragard IUD, the hormonal (progesterone) Mirena IUD, Nexplanon)</t>
    </r>
  </si>
  <si>
    <t>TOTAL FROM SUPPLIES SUPPLEMENTAL BUDGET SHEETS</t>
  </si>
  <si>
    <t>Total Amount Requested for Supplies:</t>
  </si>
  <si>
    <t>Exhibit H-5: ESTIMATED CONTRACTUAL Budget Category Detail Form</t>
  </si>
  <si>
    <t xml:space="preserve">   CONTRACTOR NAME              (Agency or Individual)</t>
  </si>
  <si>
    <t>DESCRIPTION OF SERVICES  (Scope of Work)</t>
  </si>
  <si>
    <t>METHOD OF PAYMENT   
(i.e., Monthly, Hourly, Unit, Lump Sum)</t>
  </si>
  <si>
    <t># of Months, Hours, Units, etc.</t>
  </si>
  <si>
    <t>RATE OF PAYMENT (i.e., hourly rate, unit rate, lump sum amount)</t>
  </si>
  <si>
    <t>TOTAL</t>
  </si>
  <si>
    <t>TOTAL FROM CONTRACTUAL SUPPLEMENTAL BUDGET SHEETS</t>
  </si>
  <si>
    <t xml:space="preserve">                          Total Amount Requested for CONTRACTUAL:</t>
  </si>
  <si>
    <t>Exhibit H-6: ESTIMATED OTHER Budget Category Detail Form</t>
  </si>
  <si>
    <t xml:space="preserve">All other allowable direct costs not listed in any of the previous categories can be included in the Other cost budget category. </t>
  </si>
  <si>
    <r>
      <t xml:space="preserve">Purpose &amp; Justification: </t>
    </r>
    <r>
      <rPr>
        <b/>
        <sz val="10"/>
        <rFont val="Calibri"/>
        <family val="2"/>
        <scheme val="minor"/>
      </rPr>
      <t>Please include the required quantity and cost/quantity (i.e. # of units &amp; cost per unit)</t>
    </r>
  </si>
  <si>
    <t>Cost per Unit</t>
  </si>
  <si>
    <t>TOTAL FROM OTHER SUPPLEMENTAL BUDGET SHEETS</t>
  </si>
  <si>
    <t>Total Amount Requested for Other:</t>
  </si>
  <si>
    <t>Exhibit H - 7: ESTIMATED Indirect Costs</t>
  </si>
  <si>
    <t>Total amount of indirect costs allocable to the project:</t>
  </si>
  <si>
    <t>Amount:</t>
  </si>
  <si>
    <t>Part A  Exhibit H- 7 Indirect Costs</t>
  </si>
  <si>
    <t>Indirect costs are based on (mark the statement that is applicable):</t>
  </si>
  <si>
    <r>
      <t>The respondent’s most recent indirect cost rate approved by a federal cognizant agency or state single audit coordinating agency.</t>
    </r>
    <r>
      <rPr>
        <b/>
        <sz val="10"/>
        <color indexed="8"/>
        <rFont val="Calibri"/>
        <family val="2"/>
        <scheme val="minor"/>
      </rPr>
      <t xml:space="preserve">  Attach the current ICR acknowledgement, ICR Agreement and/or ICR 15% De Minimis.)  </t>
    </r>
    <r>
      <rPr>
        <sz val="10"/>
        <color indexed="8"/>
        <rFont val="Calibri"/>
        <family val="2"/>
        <scheme val="minor"/>
      </rPr>
      <t xml:space="preserve">   </t>
    </r>
    <r>
      <rPr>
        <b/>
        <sz val="10"/>
        <color indexed="8"/>
        <rFont val="Calibri"/>
        <family val="2"/>
        <scheme val="minor"/>
      </rPr>
      <t xml:space="preserve"> </t>
    </r>
  </si>
  <si>
    <t>RATE:
BASE:</t>
  </si>
  <si>
    <t>   </t>
  </si>
  <si>
    <r>
      <t>Applies only to governmental entities</t>
    </r>
    <r>
      <rPr>
        <sz val="10"/>
        <color indexed="8"/>
        <rFont val="Calibri"/>
        <family val="2"/>
        <scheme val="minor"/>
      </rPr>
      <t xml:space="preserve">. The respondent’s current </t>
    </r>
    <r>
      <rPr>
        <u/>
        <sz val="10"/>
        <color indexed="8"/>
        <rFont val="Calibri"/>
        <family val="2"/>
        <scheme val="minor"/>
      </rPr>
      <t>central service cost rate</t>
    </r>
    <r>
      <rPr>
        <sz val="10"/>
        <color indexed="8"/>
        <rFont val="Calibri"/>
        <family val="2"/>
        <scheme val="minor"/>
      </rPr>
      <t xml:space="preserve"> </t>
    </r>
    <r>
      <rPr>
        <b/>
        <sz val="10"/>
        <color indexed="8"/>
        <rFont val="Calibri"/>
        <family val="2"/>
        <scheme val="minor"/>
      </rPr>
      <t>or</t>
    </r>
    <r>
      <rPr>
        <sz val="10"/>
        <color indexed="8"/>
        <rFont val="Calibri"/>
        <family val="2"/>
        <scheme val="minor"/>
      </rPr>
      <t xml:space="preserve"> </t>
    </r>
    <r>
      <rPr>
        <u/>
        <sz val="10"/>
        <color indexed="8"/>
        <rFont val="Calibri"/>
        <family val="2"/>
        <scheme val="minor"/>
      </rPr>
      <t>indirect cost rate</t>
    </r>
    <r>
      <rPr>
        <sz val="10"/>
        <color indexed="8"/>
        <rFont val="Calibri"/>
        <family val="2"/>
        <scheme val="minor"/>
      </rPr>
      <t xml:space="preserve"> based on a rate proposal prepared in accordance with OMB Circular  2 CFR 200..  </t>
    </r>
    <r>
      <rPr>
        <b/>
        <sz val="10"/>
        <color indexed="8"/>
        <rFont val="Calibri"/>
        <family val="2"/>
        <scheme val="minor"/>
      </rPr>
      <t xml:space="preserve">Attach a copy of the Certification of Indirect Costs.  
</t>
    </r>
    <r>
      <rPr>
        <b/>
        <u/>
        <sz val="10"/>
        <color indexed="8"/>
        <rFont val="Calibri"/>
        <family val="2"/>
        <scheme val="minor"/>
      </rPr>
      <t>Note:</t>
    </r>
    <r>
      <rPr>
        <sz val="10"/>
        <color indexed="8"/>
        <rFont val="Calibri"/>
        <family val="2"/>
        <scheme val="minor"/>
      </rPr>
      <t xml:space="preserve"> Governmental units with only a Central Service Cost Rate must also include the indirect cost of the governmental units department (i.e. HHSC).  In this case indirect costs will be comprised of central service costs (determined by applying the rate) and the indirect costs of the governmental department.</t>
    </r>
  </si>
  <si>
    <t>RATE:
TYPE:
BASE:</t>
  </si>
  <si>
    <t>Part B  Exhibit H - 7 Indirect Costs</t>
  </si>
  <si>
    <r>
      <t xml:space="preserve">If using an </t>
    </r>
    <r>
      <rPr>
        <b/>
        <u/>
        <sz val="10"/>
        <rFont val="Calibri"/>
        <family val="2"/>
        <scheme val="minor"/>
      </rPr>
      <t>central service</t>
    </r>
    <r>
      <rPr>
        <b/>
        <sz val="10"/>
        <rFont val="Calibri"/>
        <family val="2"/>
        <scheme val="minor"/>
      </rPr>
      <t xml:space="preserve"> or </t>
    </r>
    <r>
      <rPr>
        <b/>
        <u/>
        <sz val="10"/>
        <rFont val="Calibri"/>
        <family val="2"/>
        <scheme val="minor"/>
      </rPr>
      <t>indirect cost rate</t>
    </r>
    <r>
      <rPr>
        <b/>
        <sz val="10"/>
        <rFont val="Calibri"/>
        <family val="2"/>
        <scheme val="minor"/>
      </rPr>
      <t xml:space="preserve">, identify the types of costs that are included (being allocated) in the rate: </t>
    </r>
  </si>
  <si>
    <t>Organizations that do not use an indirect cost rate and governmental entities with only a central service rate must identify the types of costs that will be allocated as indirect costs and the methodology used to allocate these costs in the space provided below.  Identify the types of costs that are being allocated as indirect costs, the allocation methodology, and the allocation base:</t>
  </si>
  <si>
    <t>Exhibit H-1b Personnel Supplemental</t>
  </si>
  <si>
    <t>Exhibit H-2a Travel Supplemental</t>
  </si>
  <si>
    <t>Exhibit H-3a Equipment Supplemental</t>
  </si>
  <si>
    <t>Exhibit H-4a Supplies Supplemental</t>
  </si>
  <si>
    <t>Exhibit H-5a Contractual Supplemental</t>
  </si>
  <si>
    <t>Exhibit H-6a Other Supplemental</t>
  </si>
  <si>
    <t>Exhibit H-1b: Estimated PERSONNEL Budget Category Detail Form (Supplemental)</t>
  </si>
  <si>
    <r>
      <t xml:space="preserve">Certification or License </t>
    </r>
    <r>
      <rPr>
        <b/>
        <sz val="8"/>
        <color indexed="8"/>
        <rFont val="Calibri"/>
        <family val="2"/>
        <scheme val="minor"/>
      </rPr>
      <t>(Enter NA if not required)</t>
    </r>
  </si>
  <si>
    <t>FTE</t>
  </si>
  <si>
    <r>
      <t xml:space="preserve">Example: </t>
    </r>
    <r>
      <rPr>
        <u/>
        <sz val="10"/>
        <color rgb="FF000000"/>
        <rFont val="Calibri"/>
        <family val="2"/>
        <scheme val="minor"/>
      </rPr>
      <t>Eligibility Clerk</t>
    </r>
  </si>
  <si>
    <t>Salary Wage Total</t>
  </si>
  <si>
    <t>Exhibit H-2a: TRAVEL Budget Category Detail Form (Supplemental)</t>
  </si>
  <si>
    <t xml:space="preserve">Grantees should establish a travel policy to comply with the terms of the contract. Documentation must justify the travel expenses are necessary to the program, the costs are reasonable, and prior approval of HHS was obtained when required. Travel costs are the expenses for transportation, lodging, meals, and related items incurred by employees who are in travel status on official business of the grantee. </t>
  </si>
  <si>
    <t>Location</t>
  </si>
  <si>
    <t>(City, State)</t>
  </si>
  <si>
    <t>Mileage Cost (a)</t>
  </si>
  <si>
    <t>Other Costs (b)</t>
  </si>
  <si>
    <t>Total (a) + (b)</t>
  </si>
  <si>
    <t xml:space="preserve">Exhibit H-3a: EQUIPMENT AND CONTROLLED ASSETS Budget Category </t>
  </si>
  <si>
    <t>Detail Form (Supplemental)</t>
  </si>
  <si>
    <t>Itemize, describe, and justify below.  Equipment is tangible nonexpendable personal property costing $5,000 or more and a useful life of more than one year.  Approved equipment must be purchased within 90 days of contract start date.</t>
  </si>
  <si>
    <t>Date of Purchase</t>
  </si>
  <si>
    <t>Exhibit H-4a: SUPPLIES Budget Category Detail Form (Supplemental)</t>
  </si>
  <si>
    <t xml:space="preserve">                                                                                                                                                                                                                                                                           Description of Item
</t>
  </si>
  <si>
    <t>Exhibit H-5a: CONTRACTUAL Budget Category Detail Form (Supplemental)</t>
  </si>
  <si>
    <t xml:space="preserve">  CONTRACTOR NAME                 (Agency or Individual)</t>
  </si>
  <si>
    <t>Exhibit H-6a: OTHER Budget Category Detail Form (Supplemental)</t>
  </si>
  <si>
    <t>B.</t>
  </si>
  <si>
    <t>Fringe</t>
  </si>
  <si>
    <t>Fringe Type</t>
  </si>
  <si>
    <t>Rate %</t>
  </si>
  <si>
    <t>Fringe Type Total</t>
  </si>
  <si>
    <t>Total Fringe Benefit Rate %</t>
  </si>
  <si>
    <t>FICA</t>
  </si>
  <si>
    <t xml:space="preserve">Fringe Benefits Total </t>
  </si>
  <si>
    <t>HEALTH INSURANCE</t>
  </si>
  <si>
    <t>RETIREMENT</t>
  </si>
  <si>
    <t>WORKER COMPENSATION &amp; UNEMPLOYMENT INSURANCE</t>
  </si>
  <si>
    <t xml:space="preserve">Other </t>
  </si>
  <si>
    <t>Totals</t>
  </si>
  <si>
    <t>Exhibit H-1 Personnel Fringe'!</t>
  </si>
  <si>
    <t>Exhibit H-1 Personnel Fringe</t>
  </si>
  <si>
    <r>
      <t xml:space="preserve">Indirect costs are those that have been incurred for a common or joint purpose and are not readily chargeable to a specific cost object. 
</t>
    </r>
    <r>
      <rPr>
        <b/>
        <sz val="11"/>
        <rFont val="Calibri"/>
        <family val="2"/>
        <scheme val="minor"/>
      </rPr>
      <t>Part A</t>
    </r>
    <r>
      <rPr>
        <sz val="11"/>
        <rFont val="Calibri"/>
        <family val="2"/>
        <scheme val="minor"/>
      </rPr>
      <t xml:space="preserve">
(1)	Enter the Total amount of indirect costs allocable to the project.
(2)	Mark (x) on the IDC cost type.
(3)	Rate, Base and Type.
</t>
    </r>
    <r>
      <rPr>
        <b/>
        <sz val="11"/>
        <rFont val="Calibri"/>
        <family val="2"/>
        <scheme val="minor"/>
      </rPr>
      <t>Part B</t>
    </r>
    <r>
      <rPr>
        <sz val="11"/>
        <rFont val="Calibri"/>
        <family val="2"/>
        <scheme val="minor"/>
      </rPr>
      <t xml:space="preserve">
(4)	Include you’re required ICR Acknowledgement, ICR Agreement and/or ICR 15% De Minimis.</t>
    </r>
  </si>
  <si>
    <t>The budget templates that follow are intended to supplement cost reimbursement budgets when there are too many items to fit on the primary budget template.  Applicants that have utilized all the lines on the primary budget template must use the supplemental templates to list detail information for the respective budget category.  For example, after all the lines on the primary budget template for Personnel (tab labeled Exhibit H-1 Personnel) have been used, go to the tab labeled "Exhibit H - 1b Personnel".  The amounts on each supplemental template will automatically total and the total from both templates will automatically be inserted on the last line of the primary budget template. 
The supplemental budget templates are:</t>
  </si>
  <si>
    <t>Personnel costs of salaries and wages paid to employees of the organization tasked to the HHS-funded project. The Personnel category includes the applicable portion of the gross salaries of employees who performs Patient Navigator activities.   Salaries for direct services will not be reimbursed by cost reimbursement.</t>
  </si>
  <si>
    <t xml:space="preserve">Exhibit H-0:ESTIMATED Patient Navigator Personnel Budget Category Detail Form </t>
  </si>
  <si>
    <t>Patient Navigator</t>
  </si>
  <si>
    <r>
      <t xml:space="preserve">         </t>
    </r>
    <r>
      <rPr>
        <b/>
        <sz val="12"/>
        <rFont val="Calibri"/>
        <family val="2"/>
        <scheme val="minor"/>
      </rPr>
      <t>Patient Navigator</t>
    </r>
    <r>
      <rPr>
        <sz val="12"/>
        <rFont val="Calibri"/>
        <family val="2"/>
        <scheme val="minor"/>
      </rPr>
      <t>(Optional)</t>
    </r>
  </si>
  <si>
    <t>HTW Patient Navigator (Optional)</t>
  </si>
  <si>
    <t>K.</t>
  </si>
  <si>
    <t>L.</t>
  </si>
  <si>
    <t>M.</t>
  </si>
  <si>
    <t>Total HTW Categorical Award</t>
  </si>
  <si>
    <t>List contracts for medical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 Salaries for Direct Services will not be reimbursed by cost reimbursement.</t>
  </si>
  <si>
    <t>List contracts for medical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 Salaries for Direct services will not be reimbursed by cost reimbursement.</t>
  </si>
  <si>
    <t>Personnel costs of salaries and wages paid to employees of the organization tasked to the HHS-funded project. The Personnel category includes the applicable portion of the gross salaries of employees who perform activities directly related to the contract’s Statement of Work.  Administrative services may include services performed by Eligibility Clerks, Accounting clerks. Patient coordinators, Clinic Directors and Outreach coordinators.</t>
  </si>
  <si>
    <t>Exhibit H-0 Patient Nav Personn'!</t>
  </si>
  <si>
    <r>
      <t>In preparing the budget, you must budget all estimated costs that your organization will incur in carrying out the HTW Cost Reimbursement Program for FY26. The Cost Reimbursement program includes</t>
    </r>
    <r>
      <rPr>
        <b/>
        <sz val="11"/>
        <rFont val="Calibri"/>
        <family val="2"/>
        <scheme val="minor"/>
      </rPr>
      <t xml:space="preserve"> optional funding to support Patient Navigators.</t>
    </r>
    <r>
      <rPr>
        <sz val="11"/>
        <rFont val="Calibri"/>
        <family val="2"/>
        <scheme val="minor"/>
      </rPr>
      <t xml:space="preserve">
Complete each budget category detail template Exhibit H-0:H-7. </t>
    </r>
    <r>
      <rPr>
        <u/>
        <sz val="11"/>
        <rFont val="Calibri"/>
        <family val="2"/>
        <scheme val="minor"/>
      </rPr>
      <t>Fill all budget exhibits out in WHOLE DOLLARS</t>
    </r>
    <r>
      <rPr>
        <sz val="11"/>
        <rFont val="Calibri"/>
        <family val="2"/>
        <scheme val="minor"/>
      </rPr>
      <t xml:space="preserve">. If a primary budget category detail template does not accommodate all items in your budget, use the respective supplemental budget templates at the end of this workbook, Exhibit H-1a:H-6a.  The total of each supplemental category detail budget template will automatically populate to the last line of the respective primary budget category template. 
Below instructions provide details on each tab. Please ensure all budget category details match your monthly supporting documents General Ledger. </t>
    </r>
  </si>
  <si>
    <t xml:space="preserve">Review/update the itemized elements of Fringe benefits in cells A23-A27.  Enter the Rate % of each Fringe type in cells B23:B27; match G22. These rates will auto populate the total for each Fringe Type and Personnel-Functional Title/Employee. </t>
  </si>
  <si>
    <t xml:space="preserve">Review/update the itemized elements of Fringe benefits in cells A55-A59.  Enter the Rate % of each Fringe type in cells B55:B59; match G54. These rates will auto populate the total for each Fringe Type and Personnel-Functional Title/Employee. </t>
  </si>
  <si>
    <r>
      <rPr>
        <b/>
        <sz val="11"/>
        <rFont val="Calibri"/>
        <family val="2"/>
        <scheme val="minor"/>
      </rPr>
      <t>Optional</t>
    </r>
    <r>
      <rPr>
        <sz val="11"/>
        <rFont val="Calibri"/>
        <family val="2"/>
        <scheme val="minor"/>
      </rPr>
      <t xml:space="preserve"> Patient Navigator Personnel costs of salaries and wages paid to employees of the organization tasked to support HTW Cost Reimbursement Program. The Personnel category includes the applicable portion of the gross salaries of employees who perform activities directly related to the contract’s Statement of Work. Totals will automatically populate to the Budget Summary Page.
</t>
    </r>
    <r>
      <rPr>
        <b/>
        <sz val="11"/>
        <rFont val="Calibri"/>
        <family val="2"/>
        <scheme val="minor"/>
      </rPr>
      <t xml:space="preserve">
Enter the following required Personnel data: (1)</t>
    </r>
    <r>
      <rPr>
        <sz val="11"/>
        <rFont val="Calibri"/>
        <family val="2"/>
        <scheme val="minor"/>
      </rPr>
      <t xml:space="preserve"> Enter Functional Title/Employee ID, </t>
    </r>
    <r>
      <rPr>
        <b/>
        <sz val="11"/>
        <rFont val="Calibri"/>
        <family val="2"/>
        <scheme val="minor"/>
      </rPr>
      <t xml:space="preserve">(2) </t>
    </r>
    <r>
      <rPr>
        <sz val="11"/>
        <rFont val="Calibri"/>
        <family val="2"/>
        <scheme val="minor"/>
      </rPr>
      <t>Vacant Y/N,</t>
    </r>
    <r>
      <rPr>
        <b/>
        <sz val="11"/>
        <rFont val="Calibri"/>
        <family val="2"/>
        <scheme val="minor"/>
      </rPr>
      <t xml:space="preserve"> (3)</t>
    </r>
    <r>
      <rPr>
        <sz val="11"/>
        <rFont val="Calibri"/>
        <family val="2"/>
        <scheme val="minor"/>
      </rPr>
      <t xml:space="preserve"> Justification/Description, (4) Full Time Equivalent (FTE),</t>
    </r>
    <r>
      <rPr>
        <b/>
        <sz val="11"/>
        <rFont val="Calibri"/>
        <family val="2"/>
        <scheme val="minor"/>
      </rPr>
      <t xml:space="preserve"> (5) </t>
    </r>
    <r>
      <rPr>
        <sz val="11"/>
        <rFont val="Calibri"/>
        <family val="2"/>
        <scheme val="minor"/>
      </rPr>
      <t xml:space="preserve">Certification or License (Enter NA if not required) </t>
    </r>
    <r>
      <rPr>
        <b/>
        <sz val="11"/>
        <rFont val="Calibri"/>
        <family val="2"/>
        <scheme val="minor"/>
      </rPr>
      <t>(6)</t>
    </r>
    <r>
      <rPr>
        <sz val="11"/>
        <rFont val="Calibri"/>
        <family val="2"/>
        <scheme val="minor"/>
      </rPr>
      <t xml:space="preserve">Total Average Monthly Salary/Wage </t>
    </r>
    <r>
      <rPr>
        <b/>
        <sz val="11"/>
        <rFont val="Calibri"/>
        <family val="2"/>
        <scheme val="minor"/>
      </rPr>
      <t xml:space="preserve">(7) </t>
    </r>
    <r>
      <rPr>
        <sz val="11"/>
        <rFont val="Calibri"/>
        <family val="2"/>
        <scheme val="minor"/>
      </rPr>
      <t xml:space="preserve">Number of Months, </t>
    </r>
    <r>
      <rPr>
        <b/>
        <sz val="11"/>
        <rFont val="Calibri"/>
        <family val="2"/>
        <scheme val="minor"/>
      </rPr>
      <t xml:space="preserve">(8) </t>
    </r>
    <r>
      <rPr>
        <sz val="11"/>
        <rFont val="Calibri"/>
        <family val="2"/>
        <scheme val="minor"/>
      </rPr>
      <t xml:space="preserve">Salary/Wages Requested for Project. Fringe benefits are services provided by the organization to its employees as compensation in addition to regular salaries and wages. Fringe benefit costs should be allocated on the same basis as salary and wages.
 Review/update the itemized elements of Fringe benefits in cells A23-A27. 
 Enter the Rate % of each Fringe type in cells B23:B27; match G22. These rates will auto populate the total for each Fringe Type and Personnel-Functional Title/Employee.                                                                                                                                                                       
		</t>
    </r>
  </si>
  <si>
    <r>
      <t xml:space="preserve">Fringe benefits are services provided by the organization to its employees as compensation in addition to regular salaries and wages. Fringe benefit costs should be allocated on the same basis as salary and wages.
</t>
    </r>
    <r>
      <rPr>
        <b/>
        <sz val="11"/>
        <rFont val="Calibri"/>
        <family val="2"/>
        <scheme val="minor"/>
      </rPr>
      <t xml:space="preserve"> </t>
    </r>
    <r>
      <rPr>
        <sz val="11"/>
        <rFont val="Calibri"/>
        <family val="2"/>
        <scheme val="minor"/>
      </rPr>
      <t xml:space="preserve">Review/update the itemized elements of Fringe benefits in cells A55-A59. 
</t>
    </r>
    <r>
      <rPr>
        <b/>
        <sz val="11"/>
        <rFont val="Calibri"/>
        <family val="2"/>
        <scheme val="minor"/>
      </rPr>
      <t xml:space="preserve"> </t>
    </r>
    <r>
      <rPr>
        <sz val="11"/>
        <rFont val="Calibri"/>
        <family val="2"/>
        <scheme val="minor"/>
      </rPr>
      <t xml:space="preserve">Enter the Rate % of each Fringe type in cells B55:B59; match G54. These rates will auto populate the total for each Fringe Type and Personnel-Functional Title/Employee.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</si>
</sst>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00"/>
    <numFmt numFmtId="165" formatCode="&quot;$&quot;#,##0"/>
    <numFmt numFmtId="166" formatCode="&quot;$&quot;#,##0.000"/>
    <numFmt numFmtId="167" formatCode="mm/dd/yy;@"/>
    <numFmt numFmtId="168" formatCode="_(&quot;$&quot;* #,##0_);_(&quot;$&quot;* \(#,##0\);_(&quot;$&quot;* &quot;-&quot;??_);_(@_)"/>
  </numFmts>
  <fonts count="57" x14ac:knownFonts="1">
    <font>
      <sz val="12"/>
      <color theme="1"/>
      <name val="Verdana"/>
      <family val="2"/>
    </font>
    <font>
      <sz val="12"/>
      <color theme="1"/>
      <name val="Verdana"/>
      <family val="2"/>
    </font>
    <font>
      <u/>
      <sz val="12"/>
      <color theme="10"/>
      <name val="Verdana"/>
      <family val="2"/>
    </font>
    <font>
      <b/>
      <sz val="12"/>
      <name val="Calibri"/>
      <family val="2"/>
      <scheme val="minor"/>
    </font>
    <font>
      <sz val="12"/>
      <name val="Calibri"/>
      <family val="2"/>
      <scheme val="minor"/>
    </font>
    <font>
      <sz val="10"/>
      <name val="Calibri"/>
      <family val="2"/>
      <scheme val="minor"/>
    </font>
    <font>
      <b/>
      <sz val="14"/>
      <name val="Calibri"/>
      <family val="2"/>
      <scheme val="minor"/>
    </font>
    <font>
      <b/>
      <sz val="13"/>
      <color indexed="8"/>
      <name val="Calibri"/>
      <family val="2"/>
      <scheme val="minor"/>
    </font>
    <font>
      <b/>
      <sz val="10"/>
      <name val="Calibri"/>
      <family val="2"/>
      <scheme val="minor"/>
    </font>
    <font>
      <b/>
      <sz val="11"/>
      <color indexed="8"/>
      <name val="Calibri"/>
      <family val="2"/>
      <scheme val="minor"/>
    </font>
    <font>
      <b/>
      <sz val="11"/>
      <name val="Calibri"/>
      <family val="2"/>
      <scheme val="minor"/>
    </font>
    <font>
      <sz val="10"/>
      <color indexed="8"/>
      <name val="Calibri"/>
      <family val="2"/>
      <scheme val="minor"/>
    </font>
    <font>
      <b/>
      <sz val="12"/>
      <color indexed="8"/>
      <name val="Calibri"/>
      <family val="2"/>
      <scheme val="minor"/>
    </font>
    <font>
      <b/>
      <sz val="10"/>
      <color indexed="8"/>
      <name val="Calibri"/>
      <family val="2"/>
      <scheme val="minor"/>
    </font>
    <font>
      <b/>
      <u/>
      <sz val="10"/>
      <color indexed="8"/>
      <name val="Calibri"/>
      <family val="2"/>
      <scheme val="minor"/>
    </font>
    <font>
      <sz val="11"/>
      <name val="Calibri"/>
      <family val="2"/>
      <scheme val="minor"/>
    </font>
    <font>
      <b/>
      <sz val="8"/>
      <color indexed="8"/>
      <name val="Calibri"/>
      <family val="2"/>
      <scheme val="minor"/>
    </font>
    <font>
      <sz val="11"/>
      <color indexed="8"/>
      <name val="Calibri"/>
      <family val="2"/>
      <scheme val="minor"/>
    </font>
    <font>
      <b/>
      <u/>
      <sz val="10"/>
      <name val="Calibri"/>
      <family val="2"/>
      <scheme val="minor"/>
    </font>
    <font>
      <b/>
      <sz val="9"/>
      <color indexed="8"/>
      <name val="Calibri"/>
      <family val="2"/>
      <scheme val="minor"/>
    </font>
    <font>
      <b/>
      <sz val="9"/>
      <name val="Calibri"/>
      <family val="2"/>
      <scheme val="minor"/>
    </font>
    <font>
      <sz val="9"/>
      <color indexed="8"/>
      <name val="Calibri"/>
      <family val="2"/>
      <scheme val="minor"/>
    </font>
    <font>
      <sz val="9"/>
      <name val="Calibri"/>
      <family val="2"/>
      <scheme val="minor"/>
    </font>
    <font>
      <b/>
      <i/>
      <sz val="10"/>
      <color indexed="8"/>
      <name val="Calibri"/>
      <family val="2"/>
      <scheme val="minor"/>
    </font>
    <font>
      <u/>
      <sz val="10"/>
      <color indexed="8"/>
      <name val="Calibri"/>
      <family val="2"/>
      <scheme val="minor"/>
    </font>
    <font>
      <sz val="12"/>
      <color indexed="8"/>
      <name val="Calibri"/>
      <family val="2"/>
      <scheme val="minor"/>
    </font>
    <font>
      <sz val="10"/>
      <color indexed="8"/>
      <name val="Arial"/>
      <family val="2"/>
    </font>
    <font>
      <b/>
      <sz val="10"/>
      <color rgb="FF000000"/>
      <name val="Calibri"/>
      <family val="2"/>
      <scheme val="minor"/>
    </font>
    <font>
      <b/>
      <sz val="12"/>
      <color indexed="10"/>
      <name val="Calibri"/>
      <family val="2"/>
      <scheme val="minor"/>
    </font>
    <font>
      <b/>
      <sz val="10"/>
      <color indexed="8"/>
      <name val="Arial"/>
      <family val="2"/>
    </font>
    <font>
      <b/>
      <sz val="10"/>
      <color rgb="FFFF0000"/>
      <name val="Calibri"/>
      <family val="2"/>
      <scheme val="minor"/>
    </font>
    <font>
      <b/>
      <sz val="9"/>
      <color rgb="FF000000"/>
      <name val="Calibri"/>
      <family val="2"/>
      <scheme val="minor"/>
    </font>
    <font>
      <sz val="9"/>
      <color rgb="FF000000"/>
      <name val="Calibri"/>
      <family val="2"/>
      <scheme val="minor"/>
    </font>
    <font>
      <u/>
      <sz val="11"/>
      <color indexed="12"/>
      <name val="Calibri"/>
      <family val="2"/>
      <scheme val="minor"/>
    </font>
    <font>
      <u/>
      <sz val="11"/>
      <name val="Calibri"/>
      <family val="2"/>
      <scheme val="minor"/>
    </font>
    <font>
      <u/>
      <sz val="10"/>
      <color theme="10"/>
      <name val="Calibri"/>
      <family val="2"/>
      <scheme val="minor"/>
    </font>
    <font>
      <u/>
      <sz val="10"/>
      <color rgb="FF000000"/>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u/>
      <sz val="11"/>
      <name val="Calibri"/>
      <family val="2"/>
      <scheme val="minor"/>
    </font>
    <font>
      <sz val="11"/>
      <color indexed="8"/>
      <name val="Arial"/>
      <family val="2"/>
    </font>
    <font>
      <sz val="8"/>
      <name val="Verdana"/>
      <family val="2"/>
    </font>
    <font>
      <b/>
      <i/>
      <sz val="12"/>
      <name val="Calibri"/>
      <family val="2"/>
      <scheme val="minor"/>
    </font>
    <font>
      <sz val="10"/>
      <name val="Arial"/>
      <family val="2"/>
    </font>
    <font>
      <u/>
      <sz val="10"/>
      <color indexed="12"/>
      <name val="Arial"/>
      <family val="2"/>
    </font>
    <font>
      <sz val="11"/>
      <name val="Arial"/>
      <family val="2"/>
    </font>
    <font>
      <u/>
      <sz val="11"/>
      <color theme="10"/>
      <name val="Arial"/>
      <family val="2"/>
    </font>
    <font>
      <u/>
      <sz val="9"/>
      <color theme="8"/>
      <name val="Verdana"/>
      <family val="2"/>
    </font>
    <font>
      <sz val="11"/>
      <color theme="8"/>
      <name val="Calibri"/>
      <family val="2"/>
      <scheme val="minor"/>
    </font>
    <font>
      <b/>
      <sz val="11"/>
      <color theme="8"/>
      <name val="Calibri"/>
      <family val="2"/>
      <scheme val="minor"/>
    </font>
    <font>
      <b/>
      <sz val="12"/>
      <color theme="1"/>
      <name val="Verdana"/>
      <family val="2"/>
    </font>
    <font>
      <sz val="9"/>
      <color theme="1"/>
      <name val="Verdana"/>
      <family val="2"/>
    </font>
    <font>
      <b/>
      <sz val="9"/>
      <color theme="1"/>
      <name val="Verdana"/>
      <family val="2"/>
    </font>
    <font>
      <b/>
      <sz val="8"/>
      <color theme="1"/>
      <name val="Verdana"/>
      <family val="2"/>
    </font>
    <font>
      <u/>
      <sz val="9"/>
      <color theme="10"/>
      <name val="Verdana"/>
      <family val="2"/>
    </font>
    <font>
      <sz val="10"/>
      <color theme="1"/>
      <name val="Verdana"/>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s>
  <borders count="8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44" fillId="0" borderId="0"/>
    <xf numFmtId="0" fontId="44" fillId="0" borderId="0"/>
    <xf numFmtId="0" fontId="45" fillId="0" borderId="0" applyNumberFormat="0" applyFill="0" applyBorder="0" applyAlignment="0" applyProtection="0">
      <alignment vertical="top"/>
      <protection locked="0"/>
    </xf>
    <xf numFmtId="42" fontId="1" fillId="0" borderId="0" applyFont="0" applyFill="0" applyBorder="0" applyAlignment="0" applyProtection="0"/>
    <xf numFmtId="9" fontId="1" fillId="0" borderId="0" applyFont="0" applyFill="0" applyBorder="0" applyAlignment="0" applyProtection="0"/>
  </cellStyleXfs>
  <cellXfs count="695">
    <xf numFmtId="0" fontId="0" fillId="0" borderId="0" xfId="0"/>
    <xf numFmtId="0" fontId="5" fillId="0" borderId="0" xfId="0" applyFont="1"/>
    <xf numFmtId="0" fontId="7" fillId="0" borderId="0" xfId="0" applyFont="1" applyAlignment="1">
      <alignment horizontal="center"/>
    </xf>
    <xf numFmtId="0" fontId="5" fillId="0" borderId="0" xfId="0" applyFont="1" applyProtection="1">
      <protection locked="0"/>
    </xf>
    <xf numFmtId="0" fontId="5" fillId="0" borderId="0" xfId="0" applyFont="1" applyAlignment="1">
      <alignment vertical="center"/>
    </xf>
    <xf numFmtId="0" fontId="11" fillId="0" borderId="0" xfId="0" applyFont="1" applyAlignment="1">
      <alignment horizontal="justify" wrapText="1"/>
    </xf>
    <xf numFmtId="0" fontId="5" fillId="0" borderId="0" xfId="0" applyFont="1" applyAlignment="1">
      <alignment wrapText="1"/>
    </xf>
    <xf numFmtId="0" fontId="5" fillId="0" borderId="0" xfId="0" applyFont="1" applyAlignment="1">
      <alignment horizontal="justify"/>
    </xf>
    <xf numFmtId="0" fontId="13" fillId="0" borderId="0" xfId="0" applyFont="1" applyAlignment="1">
      <alignment horizontal="left" vertical="center"/>
    </xf>
    <xf numFmtId="0" fontId="8" fillId="0" borderId="0" xfId="0" applyFont="1"/>
    <xf numFmtId="0" fontId="11" fillId="0" borderId="20" xfId="0" applyFont="1" applyBorder="1" applyAlignment="1" applyProtection="1">
      <alignment horizontal="center" vertical="center" wrapText="1"/>
      <protection locked="0"/>
    </xf>
    <xf numFmtId="165" fontId="11" fillId="0" borderId="20" xfId="0" applyNumberFormat="1" applyFont="1" applyBorder="1" applyAlignment="1">
      <alignment vertical="center" wrapText="1"/>
    </xf>
    <xf numFmtId="164" fontId="11" fillId="0" borderId="20" xfId="0" applyNumberFormat="1" applyFont="1" applyBorder="1" applyAlignment="1" applyProtection="1">
      <alignment horizontal="right" vertical="center" wrapText="1"/>
      <protection locked="0"/>
    </xf>
    <xf numFmtId="0" fontId="8" fillId="0" borderId="0" xfId="0" applyFont="1" applyAlignment="1">
      <alignment horizontal="center" vertical="center"/>
    </xf>
    <xf numFmtId="0" fontId="8" fillId="0" borderId="0" xfId="0" applyFont="1" applyAlignment="1">
      <alignment horizontal="justify" wrapText="1"/>
    </xf>
    <xf numFmtId="0" fontId="20" fillId="0" borderId="0" xfId="0" applyFont="1"/>
    <xf numFmtId="0" fontId="21" fillId="0" borderId="20" xfId="0" applyFont="1" applyBorder="1" applyAlignment="1">
      <alignment horizontal="justify" wrapText="1"/>
    </xf>
    <xf numFmtId="165" fontId="11" fillId="0" borderId="20" xfId="0" applyNumberFormat="1" applyFont="1" applyBorder="1" applyAlignment="1" applyProtection="1">
      <alignment horizontal="right" vertical="center" wrapText="1"/>
      <protection locked="0"/>
    </xf>
    <xf numFmtId="0" fontId="21" fillId="0" borderId="22" xfId="0" applyFont="1" applyBorder="1" applyAlignment="1">
      <alignment horizontal="justify" wrapText="1"/>
    </xf>
    <xf numFmtId="165" fontId="11" fillId="0" borderId="22" xfId="0" applyNumberFormat="1" applyFont="1" applyBorder="1" applyAlignment="1" applyProtection="1">
      <alignment horizontal="right" vertical="center" wrapText="1"/>
      <protection locked="0"/>
    </xf>
    <xf numFmtId="165" fontId="11" fillId="0" borderId="22" xfId="0" applyNumberFormat="1" applyFont="1" applyBorder="1" applyAlignment="1" applyProtection="1">
      <alignment horizontal="right" wrapText="1"/>
      <protection locked="0"/>
    </xf>
    <xf numFmtId="0" fontId="22" fillId="0" borderId="22" xfId="0" applyFont="1" applyBorder="1" applyAlignment="1">
      <alignment horizontal="left"/>
    </xf>
    <xf numFmtId="0" fontId="20" fillId="0" borderId="22" xfId="0" applyFont="1" applyBorder="1" applyAlignment="1">
      <alignment horizontal="right"/>
    </xf>
    <xf numFmtId="165" fontId="11" fillId="0" borderId="22" xfId="0" applyNumberFormat="1" applyFont="1" applyBorder="1" applyAlignment="1">
      <alignment horizontal="right" wrapText="1"/>
    </xf>
    <xf numFmtId="165" fontId="5" fillId="0" borderId="29" xfId="0" applyNumberFormat="1" applyFont="1" applyBorder="1" applyAlignment="1">
      <alignment vertical="center"/>
    </xf>
    <xf numFmtId="0" fontId="5" fillId="0" borderId="0" xfId="0" applyFont="1" applyAlignment="1">
      <alignment horizontal="center" vertical="center" wrapText="1"/>
    </xf>
    <xf numFmtId="0" fontId="20" fillId="0" borderId="0" xfId="0" applyFont="1" applyAlignment="1">
      <alignment horizontal="right"/>
    </xf>
    <xf numFmtId="165" fontId="11" fillId="0" borderId="0" xfId="0" applyNumberFormat="1" applyFont="1" applyAlignment="1">
      <alignment horizontal="right" wrapText="1"/>
    </xf>
    <xf numFmtId="0" fontId="8" fillId="0" borderId="0" xfId="0" applyFont="1" applyAlignment="1">
      <alignment horizontal="center"/>
    </xf>
    <xf numFmtId="165" fontId="5" fillId="0" borderId="25" xfId="0" applyNumberFormat="1" applyFont="1" applyBorder="1" applyAlignment="1">
      <alignment horizontal="right"/>
    </xf>
    <xf numFmtId="164" fontId="5" fillId="0" borderId="0" xfId="0" applyNumberFormat="1" applyFont="1" applyAlignment="1">
      <alignment horizontal="center"/>
    </xf>
    <xf numFmtId="1" fontId="5" fillId="0" borderId="20" xfId="0" applyNumberFormat="1" applyFont="1" applyBorder="1" applyAlignment="1" applyProtection="1">
      <alignment horizontal="center" vertical="center" wrapText="1"/>
      <protection locked="0"/>
    </xf>
    <xf numFmtId="166" fontId="5" fillId="0" borderId="20" xfId="0" applyNumberFormat="1" applyFont="1" applyBorder="1" applyAlignment="1" applyProtection="1">
      <alignment horizontal="center" vertical="center" wrapText="1"/>
      <protection locked="0"/>
    </xf>
    <xf numFmtId="0" fontId="5" fillId="0" borderId="0" xfId="0" applyFont="1" applyAlignment="1">
      <alignment horizontal="justify" vertical="top" wrapText="1"/>
    </xf>
    <xf numFmtId="164" fontId="5" fillId="0" borderId="0" xfId="0" applyNumberFormat="1" applyFont="1" applyAlignment="1">
      <alignment horizontal="center" vertical="center" wrapText="1"/>
    </xf>
    <xf numFmtId="8" fontId="5" fillId="0" borderId="0" xfId="0" applyNumberFormat="1" applyFont="1" applyAlignment="1">
      <alignment horizontal="center" vertical="center" wrapText="1"/>
    </xf>
    <xf numFmtId="6" fontId="5" fillId="0" borderId="25" xfId="0" applyNumberFormat="1" applyFont="1" applyBorder="1" applyAlignment="1">
      <alignment horizontal="center" vertical="center" wrapText="1"/>
    </xf>
    <xf numFmtId="0" fontId="13" fillId="0" borderId="0" xfId="0" applyFont="1" applyAlignment="1">
      <alignment horizontal="right" wrapText="1"/>
    </xf>
    <xf numFmtId="6" fontId="11" fillId="0" borderId="0" xfId="0" applyNumberFormat="1" applyFont="1" applyAlignment="1">
      <alignment horizontal="center" wrapText="1"/>
    </xf>
    <xf numFmtId="0" fontId="9" fillId="0" borderId="0" xfId="0" applyFont="1" applyAlignment="1">
      <alignment horizontal="right" wrapText="1"/>
    </xf>
    <xf numFmtId="0" fontId="13" fillId="0" borderId="0" xfId="0" applyFont="1" applyAlignment="1">
      <alignment horizontal="right" vertical="center" wrapText="1"/>
    </xf>
    <xf numFmtId="6" fontId="11" fillId="0" borderId="22" xfId="0" applyNumberFormat="1" applyFont="1" applyBorder="1" applyAlignment="1">
      <alignment horizontal="center" vertical="center" wrapText="1"/>
    </xf>
    <xf numFmtId="0" fontId="5" fillId="0" borderId="0" xfId="0" applyFont="1" applyAlignment="1">
      <alignment vertical="center" wrapText="1"/>
    </xf>
    <xf numFmtId="0" fontId="13" fillId="0" borderId="0" xfId="0" applyFont="1" applyAlignment="1">
      <alignment horizontal="right" vertical="center"/>
    </xf>
    <xf numFmtId="0" fontId="5" fillId="0" borderId="28" xfId="0" applyFont="1" applyBorder="1"/>
    <xf numFmtId="0" fontId="13" fillId="0" borderId="0" xfId="0" applyFont="1" applyAlignment="1">
      <alignment horizontal="center" wrapText="1"/>
    </xf>
    <xf numFmtId="0" fontId="11" fillId="0" borderId="0" xfId="0" applyFont="1" applyAlignment="1">
      <alignment horizontal="justify"/>
    </xf>
    <xf numFmtId="165" fontId="5" fillId="0" borderId="0" xfId="0" applyNumberFormat="1" applyFont="1" applyAlignment="1">
      <alignment horizontal="right"/>
    </xf>
    <xf numFmtId="165" fontId="8" fillId="0" borderId="25" xfId="0" applyNumberFormat="1" applyFont="1" applyBorder="1" applyAlignment="1">
      <alignment horizontal="right"/>
    </xf>
    <xf numFmtId="0" fontId="13" fillId="0" borderId="0" xfId="0" applyFont="1" applyAlignment="1">
      <alignment horizontal="justify" wrapText="1"/>
    </xf>
    <xf numFmtId="0" fontId="6" fillId="0" borderId="0" xfId="0" applyFont="1" applyAlignment="1">
      <alignment horizontal="center"/>
    </xf>
    <xf numFmtId="0" fontId="4" fillId="0" borderId="0" xfId="0" applyFont="1"/>
    <xf numFmtId="0" fontId="11" fillId="0" borderId="20" xfId="0" applyFont="1" applyBorder="1" applyAlignment="1" applyProtection="1">
      <alignment horizontal="justify" vertical="center" wrapText="1"/>
      <protection locked="0"/>
    </xf>
    <xf numFmtId="0" fontId="11" fillId="0" borderId="22" xfId="0" applyFont="1" applyBorder="1" applyAlignment="1" applyProtection="1">
      <alignment horizontal="left" vertical="center" wrapText="1"/>
      <protection locked="0"/>
    </xf>
    <xf numFmtId="0" fontId="11" fillId="0" borderId="43" xfId="0" applyFont="1" applyBorder="1" applyAlignment="1" applyProtection="1">
      <alignment horizontal="left" vertical="center" wrapText="1"/>
      <protection locked="0"/>
    </xf>
    <xf numFmtId="0" fontId="11" fillId="0" borderId="0" xfId="0" applyFont="1" applyAlignment="1">
      <alignment wrapText="1"/>
    </xf>
    <xf numFmtId="3" fontId="11" fillId="0" borderId="20" xfId="0" applyNumberFormat="1" applyFont="1" applyBorder="1" applyAlignment="1" applyProtection="1">
      <alignment horizontal="center" vertical="center" wrapText="1"/>
      <protection locked="0"/>
    </xf>
    <xf numFmtId="0" fontId="11" fillId="0" borderId="20" xfId="0" applyFont="1" applyBorder="1" applyAlignment="1" applyProtection="1">
      <alignment horizontal="left" wrapText="1"/>
      <protection locked="0"/>
    </xf>
    <xf numFmtId="0" fontId="11" fillId="0" borderId="0" xfId="0" applyFont="1" applyAlignment="1">
      <alignment horizontal="right" wrapText="1"/>
    </xf>
    <xf numFmtId="165" fontId="13" fillId="0" borderId="25" xfId="0" applyNumberFormat="1" applyFont="1" applyBorder="1" applyAlignment="1">
      <alignment horizontal="right" wrapText="1"/>
    </xf>
    <xf numFmtId="44" fontId="11" fillId="0" borderId="20" xfId="1" applyFont="1" applyBorder="1" applyAlignment="1" applyProtection="1">
      <alignment horizontal="justify" wrapText="1"/>
      <protection locked="0"/>
    </xf>
    <xf numFmtId="44" fontId="5" fillId="0" borderId="0" xfId="1" applyFont="1"/>
    <xf numFmtId="0" fontId="26" fillId="0" borderId="20" xfId="0" applyFont="1" applyBorder="1" applyAlignment="1" applyProtection="1">
      <alignment horizontal="left" vertical="top" wrapText="1"/>
      <protection locked="0"/>
    </xf>
    <xf numFmtId="44" fontId="26" fillId="0" borderId="20" xfId="1" applyFont="1" applyBorder="1" applyAlignment="1" applyProtection="1">
      <alignment horizontal="left" vertical="top" wrapText="1"/>
      <protection locked="0"/>
    </xf>
    <xf numFmtId="0" fontId="11" fillId="0" borderId="20" xfId="0" applyFont="1" applyBorder="1" applyAlignment="1" applyProtection="1">
      <alignment horizontal="left" vertical="top" wrapText="1"/>
      <protection locked="0"/>
    </xf>
    <xf numFmtId="44" fontId="11" fillId="0" borderId="0" xfId="1" applyFont="1" applyAlignment="1">
      <alignment horizontal="right" wrapText="1"/>
    </xf>
    <xf numFmtId="165" fontId="8" fillId="0" borderId="39" xfId="0" applyNumberFormat="1" applyFont="1" applyBorder="1" applyAlignment="1">
      <alignment horizontal="right" vertical="center"/>
    </xf>
    <xf numFmtId="0" fontId="5" fillId="0" borderId="43" xfId="0" applyFont="1" applyBorder="1" applyProtection="1">
      <protection locked="0"/>
    </xf>
    <xf numFmtId="165" fontId="11" fillId="0" borderId="0" xfId="0" applyNumberFormat="1" applyFont="1" applyAlignment="1">
      <alignment wrapText="1"/>
    </xf>
    <xf numFmtId="165" fontId="13" fillId="0" borderId="25" xfId="0" applyNumberFormat="1" applyFont="1" applyBorder="1" applyAlignment="1">
      <alignment wrapText="1"/>
    </xf>
    <xf numFmtId="0" fontId="11" fillId="0" borderId="46" xfId="0" applyFont="1" applyBorder="1" applyAlignment="1" applyProtection="1">
      <alignment horizontal="left" vertical="top" wrapText="1"/>
      <protection locked="0"/>
    </xf>
    <xf numFmtId="0" fontId="11" fillId="0" borderId="20" xfId="0" applyFont="1" applyBorder="1" applyAlignment="1">
      <alignment horizontal="justify" wrapText="1"/>
    </xf>
    <xf numFmtId="0" fontId="11" fillId="0" borderId="22" xfId="0" applyFont="1" applyBorder="1" applyAlignment="1">
      <alignment horizontal="justify" wrapText="1"/>
    </xf>
    <xf numFmtId="0" fontId="5" fillId="0" borderId="22" xfId="0" applyFont="1" applyBorder="1" applyAlignment="1">
      <alignment horizontal="left"/>
    </xf>
    <xf numFmtId="0" fontId="8" fillId="0" borderId="22" xfId="0" applyFont="1" applyBorder="1" applyAlignment="1">
      <alignment horizontal="right"/>
    </xf>
    <xf numFmtId="0" fontId="8" fillId="0" borderId="0" xfId="0" applyFont="1" applyAlignment="1">
      <alignment horizontal="right"/>
    </xf>
    <xf numFmtId="0" fontId="8" fillId="0" borderId="26" xfId="0" applyFont="1" applyBorder="1" applyAlignment="1">
      <alignment horizontal="center" vertical="top" wrapText="1"/>
    </xf>
    <xf numFmtId="0" fontId="13" fillId="4" borderId="27" xfId="0" applyFont="1" applyFill="1" applyBorder="1" applyAlignment="1">
      <alignment horizontal="center" vertical="top" wrapText="1"/>
    </xf>
    <xf numFmtId="6" fontId="13" fillId="0" borderId="25" xfId="0" applyNumberFormat="1" applyFont="1" applyBorder="1" applyAlignment="1">
      <alignment horizontal="center" vertical="center" wrapText="1"/>
    </xf>
    <xf numFmtId="0" fontId="13" fillId="4" borderId="26" xfId="0" applyFont="1" applyFill="1" applyBorder="1" applyAlignment="1">
      <alignment horizontal="center" vertical="top" wrapText="1"/>
    </xf>
    <xf numFmtId="0" fontId="26" fillId="0" borderId="46" xfId="0" applyFont="1" applyBorder="1" applyAlignment="1" applyProtection="1">
      <alignment horizontal="left" vertical="top" wrapText="1"/>
      <protection locked="0"/>
    </xf>
    <xf numFmtId="44" fontId="26" fillId="0" borderId="47" xfId="1" applyFont="1" applyBorder="1" applyAlignment="1" applyProtection="1">
      <alignment wrapText="1"/>
    </xf>
    <xf numFmtId="44" fontId="5" fillId="0" borderId="0" xfId="0" applyNumberFormat="1" applyFont="1"/>
    <xf numFmtId="0" fontId="18" fillId="0" borderId="0" xfId="0" applyFont="1" applyAlignment="1">
      <alignment horizontal="left" wrapText="1"/>
    </xf>
    <xf numFmtId="0" fontId="18" fillId="0" borderId="0" xfId="0" applyFont="1" applyAlignment="1">
      <alignment horizontal="left"/>
    </xf>
    <xf numFmtId="0" fontId="8" fillId="0" borderId="0" xfId="0" applyFont="1" applyAlignment="1">
      <alignment horizontal="left"/>
    </xf>
    <xf numFmtId="165" fontId="18" fillId="0" borderId="0" xfId="0" applyNumberFormat="1" applyFont="1" applyAlignment="1" applyProtection="1">
      <alignment horizontal="left"/>
      <protection locked="0"/>
    </xf>
    <xf numFmtId="165" fontId="11" fillId="0" borderId="25" xfId="0" applyNumberFormat="1" applyFont="1" applyBorder="1" applyAlignment="1">
      <alignment wrapText="1"/>
    </xf>
    <xf numFmtId="0" fontId="11" fillId="0" borderId="70" xfId="0" applyFont="1" applyBorder="1" applyAlignment="1" applyProtection="1">
      <alignment horizontal="left" wrapText="1"/>
      <protection locked="0"/>
    </xf>
    <xf numFmtId="0" fontId="11" fillId="0" borderId="69" xfId="0" applyFont="1" applyBorder="1" applyAlignment="1" applyProtection="1">
      <alignment horizontal="left" vertical="top" wrapText="1"/>
      <protection locked="0"/>
    </xf>
    <xf numFmtId="0" fontId="11" fillId="0" borderId="70" xfId="0" applyFont="1" applyBorder="1" applyAlignment="1" applyProtection="1">
      <alignment horizontal="left" vertical="top" wrapText="1"/>
      <protection locked="0"/>
    </xf>
    <xf numFmtId="44" fontId="26" fillId="0" borderId="70" xfId="1" applyFont="1" applyBorder="1" applyAlignment="1" applyProtection="1">
      <alignment horizontal="left" vertical="top" wrapText="1"/>
      <protection locked="0"/>
    </xf>
    <xf numFmtId="44" fontId="26" fillId="0" borderId="71" xfId="1" applyFont="1" applyBorder="1" applyAlignment="1" applyProtection="1">
      <alignment wrapText="1"/>
    </xf>
    <xf numFmtId="0" fontId="11" fillId="0" borderId="70" xfId="0" applyFont="1" applyBorder="1" applyAlignment="1" applyProtection="1">
      <alignment horizontal="center" vertical="center" wrapText="1"/>
      <protection locked="0"/>
    </xf>
    <xf numFmtId="0" fontId="5" fillId="0" borderId="0" xfId="0" applyFont="1" applyAlignment="1">
      <alignment horizontal="center" vertical="center"/>
    </xf>
    <xf numFmtId="44" fontId="5" fillId="0" borderId="20" xfId="0" applyNumberFormat="1" applyFont="1" applyBorder="1" applyAlignment="1" applyProtection="1">
      <alignment horizontal="center" vertical="center"/>
      <protection locked="0"/>
    </xf>
    <xf numFmtId="0" fontId="5" fillId="0" borderId="0" xfId="0" applyFont="1" applyAlignment="1">
      <alignment horizontal="center"/>
    </xf>
    <xf numFmtId="0" fontId="11" fillId="0" borderId="0" xfId="0" applyFont="1" applyAlignment="1" applyProtection="1">
      <alignment horizontal="left" vertical="top" wrapText="1"/>
      <protection locked="0"/>
    </xf>
    <xf numFmtId="44" fontId="11" fillId="0" borderId="47" xfId="1" applyFont="1" applyBorder="1" applyAlignment="1" applyProtection="1">
      <alignment wrapText="1"/>
    </xf>
    <xf numFmtId="0" fontId="13" fillId="0" borderId="7" xfId="0" applyFont="1" applyBorder="1" applyAlignment="1" applyProtection="1">
      <alignment horizontal="center" vertical="center" wrapText="1"/>
      <protection locked="0"/>
    </xf>
    <xf numFmtId="44" fontId="13" fillId="0" borderId="9" xfId="1" applyFont="1" applyFill="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44" fontId="13" fillId="0" borderId="47" xfId="1" applyFont="1" applyFill="1" applyBorder="1" applyAlignment="1" applyProtection="1">
      <alignment horizontal="center" vertical="center" wrapText="1"/>
    </xf>
    <xf numFmtId="0" fontId="26" fillId="0" borderId="22" xfId="0" applyFont="1" applyBorder="1" applyAlignment="1" applyProtection="1">
      <alignment horizontal="left" vertical="center" wrapText="1"/>
      <protection locked="0"/>
    </xf>
    <xf numFmtId="44" fontId="26" fillId="0" borderId="22" xfId="0" applyNumberFormat="1" applyFont="1" applyBorder="1" applyAlignment="1" applyProtection="1">
      <alignment horizontal="left" vertical="center" wrapText="1"/>
      <protection locked="0"/>
    </xf>
    <xf numFmtId="165" fontId="26" fillId="0" borderId="22" xfId="0" applyNumberFormat="1" applyFont="1" applyBorder="1" applyAlignment="1" applyProtection="1">
      <alignment wrapText="1"/>
      <protection locked="0"/>
    </xf>
    <xf numFmtId="0" fontId="33" fillId="0" borderId="0" xfId="2" applyFont="1" applyAlignment="1" applyProtection="1">
      <alignment vertical="top" wrapText="1"/>
    </xf>
    <xf numFmtId="0" fontId="33" fillId="0" borderId="0" xfId="2" applyFont="1" applyAlignment="1" applyProtection="1">
      <alignment horizontal="center" vertical="top" wrapText="1"/>
    </xf>
    <xf numFmtId="0" fontId="33" fillId="0" borderId="0" xfId="2" applyFont="1" applyFill="1" applyBorder="1" applyAlignment="1" applyProtection="1">
      <alignment horizontal="center" vertical="top" wrapText="1"/>
    </xf>
    <xf numFmtId="0" fontId="33" fillId="0" borderId="0" xfId="2" applyFont="1" applyFill="1" applyBorder="1" applyAlignment="1" applyProtection="1">
      <alignment horizontal="center" vertical="center" wrapText="1"/>
    </xf>
    <xf numFmtId="0" fontId="33" fillId="0" borderId="0" xfId="2" applyFont="1" applyFill="1" applyAlignment="1" applyProtection="1">
      <alignment horizontal="center" vertical="center" wrapText="1"/>
    </xf>
    <xf numFmtId="0" fontId="13" fillId="6" borderId="6" xfId="0" applyFont="1" applyFill="1" applyBorder="1" applyAlignment="1">
      <alignment horizontal="center" vertical="center" wrapText="1"/>
    </xf>
    <xf numFmtId="0" fontId="8" fillId="6" borderId="7" xfId="0" applyFont="1" applyFill="1" applyBorder="1" applyAlignment="1">
      <alignment horizontal="justify" wrapText="1"/>
    </xf>
    <xf numFmtId="0" fontId="5" fillId="6" borderId="33" xfId="0" applyFont="1" applyFill="1" applyBorder="1"/>
    <xf numFmtId="0" fontId="5" fillId="6" borderId="8" xfId="0" applyFont="1" applyFill="1" applyBorder="1"/>
    <xf numFmtId="0" fontId="13" fillId="6" borderId="26" xfId="0" applyFont="1" applyFill="1" applyBorder="1" applyAlignment="1">
      <alignment horizontal="center" vertical="center" wrapText="1"/>
    </xf>
    <xf numFmtId="0" fontId="8" fillId="6" borderId="27" xfId="0" applyFont="1" applyFill="1" applyBorder="1" applyAlignment="1">
      <alignment vertical="center" wrapText="1"/>
    </xf>
    <xf numFmtId="0" fontId="13" fillId="6" borderId="67" xfId="0" applyFont="1" applyFill="1" applyBorder="1" applyAlignment="1">
      <alignment horizontal="center" wrapText="1"/>
    </xf>
    <xf numFmtId="44" fontId="13" fillId="6" borderId="68" xfId="0" applyNumberFormat="1" applyFont="1" applyFill="1" applyBorder="1" applyAlignment="1">
      <alignment horizontal="center" wrapText="1"/>
    </xf>
    <xf numFmtId="0" fontId="13" fillId="6" borderId="66" xfId="0" applyFont="1" applyFill="1" applyBorder="1" applyAlignment="1">
      <alignment horizontal="center" vertical="center" wrapText="1"/>
    </xf>
    <xf numFmtId="0" fontId="13" fillId="6" borderId="67" xfId="0" applyFont="1" applyFill="1" applyBorder="1" applyAlignment="1">
      <alignment horizontal="center" vertical="center" wrapText="1"/>
    </xf>
    <xf numFmtId="44" fontId="13" fillId="6" borderId="67" xfId="1" applyFont="1" applyFill="1" applyBorder="1" applyAlignment="1">
      <alignment horizontal="center" vertical="center" wrapText="1"/>
    </xf>
    <xf numFmtId="44" fontId="13" fillId="6" borderId="68" xfId="1" applyFont="1" applyFill="1" applyBorder="1" applyAlignment="1">
      <alignment horizontal="center" vertical="center" wrapText="1"/>
    </xf>
    <xf numFmtId="44" fontId="13" fillId="6" borderId="68" xfId="0" applyNumberFormat="1" applyFont="1" applyFill="1" applyBorder="1" applyAlignment="1">
      <alignment horizontal="center" vertical="center" wrapText="1"/>
    </xf>
    <xf numFmtId="0" fontId="11" fillId="6" borderId="0" xfId="0" applyFont="1" applyFill="1" applyAlignment="1">
      <alignment horizontal="justify"/>
    </xf>
    <xf numFmtId="0" fontId="5" fillId="6" borderId="0" xfId="0" applyFont="1" applyFill="1"/>
    <xf numFmtId="0" fontId="13" fillId="6" borderId="77" xfId="0" applyFont="1" applyFill="1" applyBorder="1" applyAlignment="1">
      <alignment horizontal="center" wrapText="1"/>
    </xf>
    <xf numFmtId="0" fontId="13" fillId="6" borderId="49" xfId="0" applyFont="1" applyFill="1" applyBorder="1" applyAlignment="1">
      <alignment horizontal="center" wrapText="1"/>
    </xf>
    <xf numFmtId="0" fontId="13" fillId="6" borderId="76" xfId="0" applyFont="1" applyFill="1" applyBorder="1" applyAlignment="1">
      <alignment horizontal="center" wrapText="1"/>
    </xf>
    <xf numFmtId="0" fontId="13" fillId="6" borderId="50" xfId="0" applyFont="1" applyFill="1" applyBorder="1" applyAlignment="1">
      <alignment horizontal="center" wrapText="1"/>
    </xf>
    <xf numFmtId="0" fontId="8" fillId="6" borderId="0" xfId="0" applyFont="1" applyFill="1" applyAlignment="1">
      <alignment horizontal="justify" wrapText="1"/>
    </xf>
    <xf numFmtId="0" fontId="19" fillId="6" borderId="26" xfId="0" applyFont="1" applyFill="1" applyBorder="1" applyAlignment="1">
      <alignment horizontal="center" vertical="center" wrapText="1"/>
    </xf>
    <xf numFmtId="0" fontId="20" fillId="6" borderId="27" xfId="0" applyFont="1" applyFill="1" applyBorder="1" applyAlignment="1">
      <alignment vertical="center" wrapText="1"/>
    </xf>
    <xf numFmtId="0" fontId="20" fillId="6" borderId="34" xfId="0" applyFont="1" applyFill="1" applyBorder="1" applyAlignment="1">
      <alignment vertical="center" wrapText="1"/>
    </xf>
    <xf numFmtId="0" fontId="20" fillId="6" borderId="35" xfId="0" applyFont="1" applyFill="1" applyBorder="1" applyAlignment="1">
      <alignment vertical="center" wrapText="1"/>
    </xf>
    <xf numFmtId="0" fontId="19" fillId="6" borderId="27" xfId="0" applyFont="1" applyFill="1" applyBorder="1" applyAlignment="1">
      <alignment horizontal="center" vertical="center" wrapText="1"/>
    </xf>
    <xf numFmtId="0" fontId="8" fillId="6" borderId="0" xfId="0" applyFont="1" applyFill="1" applyAlignment="1">
      <alignment horizontal="center"/>
    </xf>
    <xf numFmtId="0" fontId="5" fillId="6" borderId="0" xfId="0" applyFont="1" applyFill="1" applyAlignment="1">
      <alignment horizontal="justify" vertical="top" wrapText="1"/>
    </xf>
    <xf numFmtId="0" fontId="5" fillId="6" borderId="0" xfId="0" applyFont="1" applyFill="1" applyAlignment="1">
      <alignment horizontal="center" vertical="center" wrapText="1"/>
    </xf>
    <xf numFmtId="164" fontId="5" fillId="6" borderId="0" xfId="0" applyNumberFormat="1" applyFont="1" applyFill="1" applyAlignment="1">
      <alignment horizontal="center" vertical="center" wrapText="1"/>
    </xf>
    <xf numFmtId="0" fontId="13" fillId="6" borderId="63" xfId="0" applyFont="1" applyFill="1" applyBorder="1" applyAlignment="1">
      <alignment horizontal="center" wrapText="1"/>
    </xf>
    <xf numFmtId="0" fontId="13" fillId="6" borderId="64" xfId="0" applyFont="1" applyFill="1" applyBorder="1" applyAlignment="1">
      <alignment horizontal="center" wrapText="1"/>
    </xf>
    <xf numFmtId="0" fontId="13" fillId="6" borderId="68" xfId="0" applyFont="1" applyFill="1" applyBorder="1" applyAlignment="1">
      <alignment horizontal="center" vertical="center" wrapText="1"/>
    </xf>
    <xf numFmtId="0" fontId="11" fillId="0" borderId="20" xfId="0" applyFont="1" applyBorder="1" applyAlignment="1" applyProtection="1">
      <alignment horizontal="center" wrapText="1"/>
      <protection locked="0"/>
    </xf>
    <xf numFmtId="0" fontId="11" fillId="0" borderId="20" xfId="0" applyFont="1" applyBorder="1" applyAlignment="1" applyProtection="1">
      <alignment vertical="center" wrapText="1"/>
      <protection locked="0"/>
    </xf>
    <xf numFmtId="0" fontId="26" fillId="0" borderId="22" xfId="0" applyFont="1" applyBorder="1" applyAlignment="1" applyProtection="1">
      <alignment vertical="center" wrapText="1"/>
      <protection locked="0"/>
    </xf>
    <xf numFmtId="0" fontId="11" fillId="0" borderId="22" xfId="0" applyFont="1" applyBorder="1" applyAlignment="1" applyProtection="1">
      <alignment vertical="center" wrapText="1"/>
      <protection locked="0"/>
    </xf>
    <xf numFmtId="0" fontId="11" fillId="0" borderId="20" xfId="0" applyFont="1" applyBorder="1" applyAlignment="1" applyProtection="1">
      <alignment wrapText="1"/>
      <protection locked="0"/>
    </xf>
    <xf numFmtId="0" fontId="11" fillId="0" borderId="70" xfId="0" applyFont="1" applyBorder="1" applyAlignment="1" applyProtection="1">
      <alignment wrapText="1"/>
      <protection locked="0"/>
    </xf>
    <xf numFmtId="0" fontId="11" fillId="0" borderId="20" xfId="0" applyFont="1" applyBorder="1" applyAlignment="1" applyProtection="1">
      <alignment vertical="top" wrapText="1"/>
      <protection locked="0"/>
    </xf>
    <xf numFmtId="0" fontId="11" fillId="0" borderId="70" xfId="0" applyFont="1" applyBorder="1" applyAlignment="1" applyProtection="1">
      <alignment vertical="top" wrapText="1"/>
      <protection locked="0"/>
    </xf>
    <xf numFmtId="3" fontId="11" fillId="0" borderId="20" xfId="0" applyNumberFormat="1" applyFont="1" applyBorder="1" applyAlignment="1" applyProtection="1">
      <alignment vertical="center" wrapText="1"/>
      <protection locked="0"/>
    </xf>
    <xf numFmtId="3" fontId="11" fillId="0" borderId="22" xfId="0" applyNumberFormat="1" applyFont="1" applyBorder="1" applyAlignment="1" applyProtection="1">
      <alignment vertical="center" wrapText="1"/>
      <protection locked="0"/>
    </xf>
    <xf numFmtId="167" fontId="11" fillId="0" borderId="20" xfId="0" applyNumberFormat="1" applyFont="1" applyBorder="1" applyAlignment="1" applyProtection="1">
      <alignment wrapText="1"/>
      <protection locked="0"/>
    </xf>
    <xf numFmtId="0" fontId="17" fillId="0" borderId="20" xfId="0" applyFont="1" applyBorder="1" applyAlignment="1" applyProtection="1">
      <alignment vertical="center" wrapText="1"/>
      <protection locked="0"/>
    </xf>
    <xf numFmtId="0" fontId="26" fillId="0" borderId="20" xfId="0" applyFont="1" applyBorder="1" applyAlignment="1" applyProtection="1">
      <alignment vertical="top" wrapText="1"/>
      <protection locked="0"/>
    </xf>
    <xf numFmtId="0" fontId="26" fillId="0" borderId="20" xfId="0" applyFont="1" applyBorder="1" applyAlignment="1" applyProtection="1">
      <alignment horizontal="left" vertical="center" wrapText="1"/>
      <protection locked="0"/>
    </xf>
    <xf numFmtId="0" fontId="26" fillId="0" borderId="20" xfId="0" applyFont="1" applyBorder="1" applyAlignment="1" applyProtection="1">
      <alignment horizontal="center" vertical="center" wrapText="1"/>
      <protection locked="0"/>
    </xf>
    <xf numFmtId="166" fontId="11" fillId="0" borderId="22" xfId="0" applyNumberFormat="1" applyFont="1" applyBorder="1" applyAlignment="1" applyProtection="1">
      <alignment horizontal="center" vertical="center" wrapText="1"/>
      <protection locked="0"/>
    </xf>
    <xf numFmtId="164" fontId="5" fillId="0" borderId="22" xfId="0" applyNumberFormat="1" applyFont="1" applyBorder="1" applyAlignment="1" applyProtection="1">
      <alignment horizontal="center" vertical="center"/>
      <protection locked="0"/>
    </xf>
    <xf numFmtId="164" fontId="11" fillId="0" borderId="22" xfId="0" applyNumberFormat="1" applyFont="1" applyBorder="1" applyAlignment="1" applyProtection="1">
      <alignment horizontal="center" vertical="center" wrapText="1"/>
      <protection locked="0"/>
    </xf>
    <xf numFmtId="0" fontId="41" fillId="0" borderId="20" xfId="0" applyFont="1" applyBorder="1" applyAlignment="1" applyProtection="1">
      <alignment horizontal="left" vertical="top" wrapText="1"/>
      <protection locked="0"/>
    </xf>
    <xf numFmtId="0" fontId="11" fillId="0" borderId="14" xfId="0" applyFont="1" applyBorder="1" applyAlignment="1" applyProtection="1">
      <alignment horizontal="left" vertical="center" wrapText="1" readingOrder="1"/>
      <protection locked="0"/>
    </xf>
    <xf numFmtId="0" fontId="11" fillId="0" borderId="24" xfId="0" applyFont="1" applyBorder="1" applyAlignment="1" applyProtection="1">
      <alignment horizontal="left" vertical="center" wrapText="1" readingOrder="1"/>
      <protection locked="0"/>
    </xf>
    <xf numFmtId="0" fontId="13" fillId="6" borderId="25" xfId="0" applyFont="1" applyFill="1" applyBorder="1" applyAlignment="1">
      <alignment horizontal="center" vertical="center" wrapText="1"/>
    </xf>
    <xf numFmtId="0" fontId="11" fillId="0" borderId="4" xfId="0" applyFont="1" applyBorder="1" applyAlignment="1" applyProtection="1">
      <alignment horizontal="left" vertical="top" wrapText="1"/>
      <protection locked="0"/>
    </xf>
    <xf numFmtId="44" fontId="11" fillId="0" borderId="51" xfId="1" applyFont="1" applyBorder="1" applyAlignment="1" applyProtection="1">
      <alignment wrapText="1"/>
    </xf>
    <xf numFmtId="14" fontId="4" fillId="0" borderId="25" xfId="0" applyNumberFormat="1" applyFont="1" applyBorder="1" applyProtection="1">
      <protection locked="0"/>
    </xf>
    <xf numFmtId="0" fontId="11" fillId="0" borderId="22" xfId="0" applyFont="1" applyBorder="1" applyAlignment="1" applyProtection="1">
      <alignment horizontal="left" vertical="center" wrapText="1" readingOrder="1"/>
      <protection locked="0"/>
    </xf>
    <xf numFmtId="164" fontId="5" fillId="0" borderId="20" xfId="0" applyNumberFormat="1" applyFont="1" applyBorder="1" applyAlignment="1" applyProtection="1">
      <alignment horizontal="center" vertical="center"/>
      <protection locked="0"/>
    </xf>
    <xf numFmtId="0" fontId="17" fillId="0" borderId="20" xfId="0" applyFont="1" applyBorder="1" applyAlignment="1" applyProtection="1">
      <alignment horizontal="left" vertical="top" wrapText="1"/>
      <protection locked="0"/>
    </xf>
    <xf numFmtId="0" fontId="17" fillId="0" borderId="46" xfId="0" applyFont="1" applyBorder="1" applyAlignment="1" applyProtection="1">
      <alignment horizontal="left" vertical="top" wrapText="1"/>
      <protection locked="0"/>
    </xf>
    <xf numFmtId="0" fontId="17" fillId="0" borderId="69" xfId="0" applyFont="1" applyBorder="1" applyAlignment="1" applyProtection="1">
      <alignment horizontal="left" vertical="top" wrapText="1"/>
      <protection locked="0"/>
    </xf>
    <xf numFmtId="0" fontId="17" fillId="0" borderId="70" xfId="0" applyFont="1" applyBorder="1" applyAlignment="1" applyProtection="1">
      <alignment horizontal="left" vertical="top" wrapText="1"/>
      <protection locked="0"/>
    </xf>
    <xf numFmtId="168" fontId="11" fillId="0" borderId="25" xfId="1" applyNumberFormat="1" applyFont="1" applyBorder="1" applyAlignment="1" applyProtection="1">
      <alignment wrapText="1"/>
    </xf>
    <xf numFmtId="0" fontId="41" fillId="0" borderId="20" xfId="0" applyFont="1" applyBorder="1" applyAlignment="1" applyProtection="1">
      <alignment vertical="center" wrapText="1"/>
      <protection locked="0"/>
    </xf>
    <xf numFmtId="0" fontId="41" fillId="0" borderId="20" xfId="0" applyFont="1" applyBorder="1" applyAlignment="1" applyProtection="1">
      <alignment horizontal="center" vertical="center" wrapText="1"/>
      <protection locked="0"/>
    </xf>
    <xf numFmtId="0" fontId="41" fillId="0" borderId="46" xfId="0" applyFont="1" applyBorder="1" applyAlignment="1" applyProtection="1">
      <alignment horizontal="left" vertical="top" wrapText="1"/>
      <protection locked="0"/>
    </xf>
    <xf numFmtId="0" fontId="11" fillId="0" borderId="22" xfId="0" applyFont="1" applyBorder="1" applyAlignment="1" applyProtection="1">
      <alignment horizontal="center" vertical="center" wrapText="1"/>
      <protection locked="0"/>
    </xf>
    <xf numFmtId="44" fontId="41" fillId="0" borderId="47" xfId="0" applyNumberFormat="1" applyFont="1" applyBorder="1" applyAlignment="1">
      <alignment horizontal="right" wrapText="1"/>
    </xf>
    <xf numFmtId="0" fontId="47" fillId="0" borderId="20" xfId="0" applyFont="1" applyBorder="1" applyAlignment="1" applyProtection="1">
      <alignment horizontal="left" vertical="top" wrapText="1"/>
      <protection locked="0"/>
    </xf>
    <xf numFmtId="44" fontId="41" fillId="0" borderId="71" xfId="0" applyNumberFormat="1" applyFont="1" applyBorder="1" applyAlignment="1">
      <alignment horizontal="right" wrapText="1"/>
    </xf>
    <xf numFmtId="0" fontId="46" fillId="0" borderId="14" xfId="0" applyFont="1" applyBorder="1"/>
    <xf numFmtId="165" fontId="5" fillId="0" borderId="19" xfId="0" applyNumberFormat="1" applyFont="1" applyBorder="1" applyAlignment="1">
      <alignment vertical="center" wrapText="1"/>
    </xf>
    <xf numFmtId="0" fontId="15" fillId="0" borderId="20" xfId="0" applyFont="1" applyBorder="1" applyAlignment="1" applyProtection="1">
      <alignment horizontal="left" vertical="top" wrapText="1"/>
      <protection locked="0"/>
    </xf>
    <xf numFmtId="9" fontId="5" fillId="0" borderId="0" xfId="0" applyNumberFormat="1" applyFont="1" applyAlignment="1" applyProtection="1">
      <alignment horizontal="left" vertical="top" wrapText="1"/>
      <protection locked="0"/>
    </xf>
    <xf numFmtId="0" fontId="15" fillId="0" borderId="0" xfId="0" applyFont="1" applyAlignment="1">
      <alignment vertical="top" wrapText="1"/>
    </xf>
    <xf numFmtId="0" fontId="13" fillId="0" borderId="0" xfId="0" applyFont="1" applyAlignment="1">
      <alignment horizontal="center"/>
    </xf>
    <xf numFmtId="0" fontId="13" fillId="6" borderId="0" xfId="0" applyFont="1" applyFill="1" applyAlignment="1">
      <alignment horizontal="center" wrapText="1"/>
    </xf>
    <xf numFmtId="0" fontId="5" fillId="0" borderId="0" xfId="0" applyFont="1" applyAlignment="1" applyProtection="1">
      <alignment vertical="top" wrapText="1"/>
      <protection locked="0"/>
    </xf>
    <xf numFmtId="0" fontId="13" fillId="6" borderId="24" xfId="0" applyFont="1" applyFill="1" applyBorder="1" applyAlignment="1">
      <alignment horizontal="center" vertical="center" wrapText="1"/>
    </xf>
    <xf numFmtId="0" fontId="15" fillId="0" borderId="0" xfId="0" applyFont="1" applyAlignment="1">
      <alignment vertical="top"/>
    </xf>
    <xf numFmtId="0" fontId="15" fillId="0" borderId="0" xfId="0" applyFont="1" applyAlignment="1">
      <alignment horizontal="center" vertical="top"/>
    </xf>
    <xf numFmtId="0" fontId="15" fillId="0" borderId="0" xfId="0" applyFont="1" applyAlignment="1">
      <alignment horizontal="center" vertical="top" wrapText="1"/>
    </xf>
    <xf numFmtId="0" fontId="10" fillId="0" borderId="0" xfId="0" applyFont="1" applyAlignment="1">
      <alignment horizontal="center" vertical="top" wrapText="1"/>
    </xf>
    <xf numFmtId="0" fontId="15" fillId="0" borderId="0" xfId="0" applyFont="1" applyAlignment="1">
      <alignment horizontal="center" vertical="center" wrapText="1"/>
    </xf>
    <xf numFmtId="0" fontId="10" fillId="0" borderId="0" xfId="0" applyFont="1" applyAlignment="1">
      <alignment horizontal="center" vertical="center" wrapText="1"/>
    </xf>
    <xf numFmtId="0" fontId="37" fillId="0" borderId="0" xfId="0" applyFont="1" applyAlignment="1">
      <alignment vertical="top" wrapText="1"/>
    </xf>
    <xf numFmtId="0" fontId="15" fillId="0" borderId="0" xfId="0" applyFont="1" applyAlignment="1">
      <alignment vertical="center" wrapText="1"/>
    </xf>
    <xf numFmtId="44" fontId="13" fillId="0" borderId="25" xfId="1" applyFont="1" applyBorder="1" applyAlignment="1">
      <alignment horizontal="left" wrapText="1"/>
    </xf>
    <xf numFmtId="44" fontId="17" fillId="0" borderId="20" xfId="1" applyFont="1" applyFill="1" applyBorder="1" applyAlignment="1" applyProtection="1">
      <alignment horizontal="left" wrapText="1"/>
      <protection locked="0"/>
    </xf>
    <xf numFmtId="0" fontId="17" fillId="0" borderId="20" xfId="0" applyFont="1" applyBorder="1" applyAlignment="1" applyProtection="1">
      <alignment horizontal="center" wrapText="1"/>
      <protection locked="0"/>
    </xf>
    <xf numFmtId="44" fontId="17" fillId="0" borderId="47" xfId="1" applyFont="1" applyFill="1" applyBorder="1" applyAlignment="1" applyProtection="1">
      <alignment wrapText="1"/>
    </xf>
    <xf numFmtId="44" fontId="17" fillId="0" borderId="20" xfId="1" applyFont="1" applyFill="1" applyBorder="1" applyAlignment="1" applyProtection="1">
      <alignment wrapText="1"/>
      <protection locked="0"/>
    </xf>
    <xf numFmtId="44" fontId="17" fillId="0" borderId="20" xfId="1" applyFont="1" applyBorder="1" applyAlignment="1" applyProtection="1">
      <alignment wrapText="1"/>
      <protection locked="0"/>
    </xf>
    <xf numFmtId="44" fontId="17" fillId="0" borderId="47" xfId="1" applyFont="1" applyBorder="1" applyAlignment="1" applyProtection="1">
      <alignment wrapText="1"/>
    </xf>
    <xf numFmtId="44" fontId="17" fillId="0" borderId="70" xfId="1" applyFont="1" applyBorder="1" applyAlignment="1" applyProtection="1">
      <alignment wrapText="1"/>
      <protection locked="0"/>
    </xf>
    <xf numFmtId="0" fontId="17" fillId="0" borderId="70" xfId="0" applyFont="1" applyBorder="1" applyAlignment="1" applyProtection="1">
      <alignment horizontal="center" wrapText="1"/>
      <protection locked="0"/>
    </xf>
    <xf numFmtId="44" fontId="17" fillId="0" borderId="71" xfId="1" applyFont="1" applyBorder="1" applyAlignment="1" applyProtection="1">
      <alignment wrapText="1"/>
    </xf>
    <xf numFmtId="44" fontId="11" fillId="0" borderId="0" xfId="1" applyFont="1" applyBorder="1" applyAlignment="1" applyProtection="1">
      <alignment horizontal="left" wrapText="1"/>
      <protection locked="0"/>
    </xf>
    <xf numFmtId="0" fontId="13" fillId="5" borderId="25" xfId="0" applyFont="1" applyFill="1" applyBorder="1" applyAlignment="1" applyProtection="1">
      <alignment horizontal="center" wrapText="1"/>
      <protection locked="0"/>
    </xf>
    <xf numFmtId="44" fontId="11" fillId="0" borderId="20" xfId="1" applyFont="1" applyBorder="1" applyAlignment="1" applyProtection="1">
      <alignment horizontal="left" wrapText="1"/>
      <protection locked="0"/>
    </xf>
    <xf numFmtId="0" fontId="13" fillId="5" borderId="24" xfId="0" applyFont="1" applyFill="1" applyBorder="1" applyAlignment="1" applyProtection="1">
      <alignment horizontal="center" wrapText="1"/>
      <protection locked="0"/>
    </xf>
    <xf numFmtId="44" fontId="8" fillId="0" borderId="45" xfId="1" applyFont="1" applyBorder="1" applyAlignment="1">
      <alignment horizontal="left" wrapText="1"/>
    </xf>
    <xf numFmtId="164" fontId="41" fillId="0" borderId="20" xfId="6" applyNumberFormat="1" applyFont="1" applyBorder="1" applyAlignment="1" applyProtection="1">
      <alignment horizontal="left" wrapText="1"/>
      <protection locked="0"/>
    </xf>
    <xf numFmtId="164" fontId="41" fillId="0" borderId="20" xfId="6" applyNumberFormat="1" applyFont="1" applyFill="1" applyBorder="1" applyAlignment="1" applyProtection="1">
      <alignment horizontal="left" wrapText="1"/>
      <protection locked="0"/>
    </xf>
    <xf numFmtId="0" fontId="26" fillId="0" borderId="22" xfId="0" applyFont="1" applyBorder="1" applyAlignment="1" applyProtection="1">
      <alignment horizontal="center" vertical="center" wrapText="1"/>
      <protection locked="0"/>
    </xf>
    <xf numFmtId="0" fontId="13" fillId="6" borderId="41" xfId="0" applyFont="1" applyFill="1" applyBorder="1" applyAlignment="1">
      <alignment horizontal="center" wrapText="1"/>
    </xf>
    <xf numFmtId="0" fontId="13" fillId="6" borderId="55" xfId="0" applyFont="1" applyFill="1" applyBorder="1" applyAlignment="1">
      <alignment horizontal="center" wrapText="1"/>
    </xf>
    <xf numFmtId="44" fontId="11" fillId="0" borderId="22" xfId="1" applyFont="1" applyBorder="1" applyAlignment="1">
      <alignment horizontal="left" wrapText="1"/>
    </xf>
    <xf numFmtId="44" fontId="26" fillId="0" borderId="20" xfId="1" applyFont="1" applyFill="1" applyBorder="1" applyAlignment="1" applyProtection="1">
      <alignment horizontal="left" vertical="center" wrapText="1"/>
      <protection locked="0"/>
    </xf>
    <xf numFmtId="44" fontId="26" fillId="0" borderId="20" xfId="1" applyFont="1" applyBorder="1" applyAlignment="1" applyProtection="1">
      <alignment horizontal="left" vertical="center" wrapText="1"/>
      <protection locked="0"/>
    </xf>
    <xf numFmtId="44" fontId="26" fillId="0" borderId="22" xfId="1" applyFont="1" applyFill="1" applyBorder="1" applyAlignment="1" applyProtection="1">
      <alignment horizontal="left" vertical="center" wrapText="1"/>
    </xf>
    <xf numFmtId="44" fontId="26" fillId="0" borderId="22" xfId="1" applyFont="1" applyBorder="1" applyAlignment="1" applyProtection="1">
      <alignment horizontal="left" vertical="center" wrapText="1"/>
    </xf>
    <xf numFmtId="44" fontId="26" fillId="0" borderId="22" xfId="1" applyFont="1" applyBorder="1" applyAlignment="1" applyProtection="1">
      <alignment horizontal="left" wrapText="1"/>
    </xf>
    <xf numFmtId="44" fontId="11" fillId="0" borderId="22" xfId="1" applyFont="1" applyBorder="1" applyAlignment="1" applyProtection="1">
      <alignment horizontal="left" wrapText="1"/>
    </xf>
    <xf numFmtId="0" fontId="13" fillId="0" borderId="0" xfId="0" applyFont="1" applyAlignment="1">
      <alignment horizontal="justify"/>
    </xf>
    <xf numFmtId="0" fontId="13" fillId="2" borderId="0" xfId="0" applyFont="1" applyFill="1" applyAlignment="1">
      <alignment horizontal="justify" vertical="top" wrapText="1"/>
    </xf>
    <xf numFmtId="0" fontId="5" fillId="2" borderId="0" xfId="0" applyFont="1" applyFill="1"/>
    <xf numFmtId="0" fontId="11" fillId="0" borderId="0" xfId="0" applyFont="1" applyAlignment="1">
      <alignment horizontal="center" wrapText="1"/>
    </xf>
    <xf numFmtId="0" fontId="11" fillId="0" borderId="0" xfId="0" applyFont="1" applyAlignment="1">
      <alignment horizontal="left" vertical="top" wrapText="1" readingOrder="1"/>
    </xf>
    <xf numFmtId="9" fontId="8" fillId="0" borderId="0" xfId="0" applyNumberFormat="1" applyFont="1" applyAlignment="1">
      <alignment horizontal="center" vertical="top" wrapText="1"/>
    </xf>
    <xf numFmtId="0" fontId="11" fillId="0" borderId="0" xfId="0" applyFont="1" applyAlignment="1">
      <alignment horizontal="left" vertical="center" readingOrder="1"/>
    </xf>
    <xf numFmtId="0" fontId="11" fillId="2" borderId="0" xfId="0" applyFont="1" applyFill="1" applyAlignment="1">
      <alignment horizontal="center" wrapText="1"/>
    </xf>
    <xf numFmtId="0" fontId="11" fillId="2" borderId="0" xfId="0" applyFont="1" applyFill="1" applyAlignment="1">
      <alignment horizontal="left" vertical="center" readingOrder="1"/>
    </xf>
    <xf numFmtId="9" fontId="5" fillId="2" borderId="0" xfId="0" applyNumberFormat="1" applyFont="1" applyFill="1"/>
    <xf numFmtId="0" fontId="23" fillId="0" borderId="0" xfId="0" applyFont="1" applyAlignment="1">
      <alignment horizontal="left" vertical="top" wrapText="1" readingOrder="1"/>
    </xf>
    <xf numFmtId="14" fontId="5" fillId="0" borderId="0" xfId="0" applyNumberFormat="1" applyFont="1"/>
    <xf numFmtId="0" fontId="13" fillId="6" borderId="18" xfId="0" applyFont="1" applyFill="1" applyBorder="1" applyAlignment="1">
      <alignment horizontal="center" vertical="center" wrapText="1"/>
    </xf>
    <xf numFmtId="44" fontId="5" fillId="0" borderId="19" xfId="1" applyFont="1" applyBorder="1" applyAlignment="1">
      <alignment vertical="center" wrapText="1"/>
    </xf>
    <xf numFmtId="44" fontId="5" fillId="0" borderId="22" xfId="1" applyFont="1" applyBorder="1" applyAlignment="1">
      <alignment vertical="center" wrapText="1"/>
    </xf>
    <xf numFmtId="44" fontId="5" fillId="0" borderId="25" xfId="1" applyFont="1" applyBorder="1" applyAlignment="1">
      <alignment horizontal="center" vertical="center" wrapText="1"/>
    </xf>
    <xf numFmtId="44" fontId="9" fillId="0" borderId="25" xfId="1" applyFont="1" applyBorder="1" applyAlignment="1">
      <alignment horizontal="center" vertical="center" wrapText="1"/>
    </xf>
    <xf numFmtId="44" fontId="11" fillId="0" borderId="22" xfId="1" applyFont="1" applyBorder="1" applyAlignment="1">
      <alignment horizontal="center" vertical="center" wrapText="1"/>
    </xf>
    <xf numFmtId="44" fontId="5" fillId="0" borderId="25" xfId="1" applyFont="1" applyBorder="1" applyAlignment="1">
      <alignment horizontal="right"/>
    </xf>
    <xf numFmtId="44" fontId="11" fillId="0" borderId="47" xfId="1" applyFont="1" applyBorder="1" applyAlignment="1">
      <alignment horizontal="left" wrapText="1"/>
    </xf>
    <xf numFmtId="44" fontId="11" fillId="0" borderId="70" xfId="1" applyFont="1" applyBorder="1" applyAlignment="1" applyProtection="1">
      <alignment horizontal="left" wrapText="1"/>
      <protection locked="0"/>
    </xf>
    <xf numFmtId="44" fontId="11" fillId="0" borderId="71" xfId="1" applyFont="1" applyBorder="1" applyAlignment="1">
      <alignment horizontal="left" wrapText="1"/>
    </xf>
    <xf numFmtId="44" fontId="13" fillId="6" borderId="63" xfId="1" applyFont="1" applyFill="1" applyBorder="1" applyAlignment="1">
      <alignment horizontal="center" wrapText="1"/>
    </xf>
    <xf numFmtId="44" fontId="13" fillId="6" borderId="64" xfId="1" applyFont="1" applyFill="1" applyBorder="1" applyAlignment="1">
      <alignment horizontal="center" wrapText="1"/>
    </xf>
    <xf numFmtId="0" fontId="13" fillId="6" borderId="62" xfId="0" applyFont="1" applyFill="1" applyBorder="1" applyAlignment="1">
      <alignment horizontal="center" vertical="top" wrapText="1"/>
    </xf>
    <xf numFmtId="44" fontId="5" fillId="0" borderId="0" xfId="1" applyFont="1" applyAlignment="1">
      <alignment horizontal="left"/>
    </xf>
    <xf numFmtId="44" fontId="8" fillId="0" borderId="25" xfId="1" applyFont="1" applyBorder="1" applyAlignment="1">
      <alignment horizontal="left"/>
    </xf>
    <xf numFmtId="44" fontId="26" fillId="0" borderId="22" xfId="0" applyNumberFormat="1" applyFont="1" applyBorder="1" applyAlignment="1">
      <alignment wrapText="1"/>
    </xf>
    <xf numFmtId="44" fontId="5" fillId="0" borderId="25" xfId="0" applyNumberFormat="1" applyFont="1" applyBorder="1"/>
    <xf numFmtId="44" fontId="11" fillId="0" borderId="47" xfId="0" applyNumberFormat="1" applyFont="1" applyBorder="1" applyAlignment="1">
      <alignment horizontal="right" wrapText="1"/>
    </xf>
    <xf numFmtId="44" fontId="11" fillId="0" borderId="71" xfId="0" applyNumberFormat="1" applyFont="1" applyBorder="1" applyAlignment="1">
      <alignment horizontal="right" wrapText="1"/>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3" fillId="6" borderId="6"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vertical="center" wrapText="1"/>
      <protection locked="0"/>
    </xf>
    <xf numFmtId="0" fontId="13" fillId="0" borderId="0" xfId="0" applyFont="1" applyAlignment="1" applyProtection="1">
      <alignment horizontal="left" vertical="center" wrapText="1"/>
      <protection locked="0"/>
    </xf>
    <xf numFmtId="165" fontId="11" fillId="0" borderId="0" xfId="0" applyNumberFormat="1" applyFont="1" applyAlignment="1" applyProtection="1">
      <alignment horizontal="left" vertical="center" wrapText="1"/>
      <protection locked="0"/>
    </xf>
    <xf numFmtId="165" fontId="11" fillId="0" borderId="0" xfId="0" applyNumberFormat="1" applyFont="1" applyAlignment="1" applyProtection="1">
      <alignment horizontal="right" vertical="center" wrapText="1"/>
      <protection locked="0"/>
    </xf>
    <xf numFmtId="44" fontId="11" fillId="0" borderId="47" xfId="0" applyNumberFormat="1" applyFont="1" applyBorder="1" applyAlignment="1">
      <alignment horizontal="right" vertical="center" wrapText="1"/>
    </xf>
    <xf numFmtId="165" fontId="11" fillId="0" borderId="45" xfId="0" applyNumberFormat="1" applyFont="1" applyBorder="1" applyAlignment="1">
      <alignment horizontal="right" vertical="center" wrapText="1"/>
    </xf>
    <xf numFmtId="165" fontId="8" fillId="0" borderId="9" xfId="0" applyNumberFormat="1" applyFont="1" applyBorder="1" applyAlignment="1">
      <alignment horizontal="right" vertical="center" wrapText="1"/>
    </xf>
    <xf numFmtId="0" fontId="11" fillId="0" borderId="20" xfId="0" applyFont="1" applyBorder="1" applyAlignment="1" applyProtection="1">
      <alignment horizontal="left" vertical="center" wrapText="1" readingOrder="1"/>
      <protection locked="0"/>
    </xf>
    <xf numFmtId="0" fontId="11" fillId="0" borderId="21" xfId="0" applyFont="1" applyBorder="1" applyAlignment="1" applyProtection="1">
      <alignment horizontal="left" vertical="center" wrapText="1" readingOrder="1"/>
      <protection locked="0"/>
    </xf>
    <xf numFmtId="0" fontId="11" fillId="6" borderId="81"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4" fillId="0" borderId="0" xfId="0" applyFont="1" applyAlignment="1" applyProtection="1">
      <alignment horizontal="center"/>
      <protection locked="0"/>
    </xf>
    <xf numFmtId="0" fontId="3" fillId="0" borderId="0" xfId="0" applyFont="1" applyAlignment="1" applyProtection="1">
      <alignment horizontal="left"/>
      <protection locked="0"/>
    </xf>
    <xf numFmtId="0" fontId="43" fillId="0" borderId="0" xfId="0" applyFont="1" applyProtection="1">
      <protection locked="0"/>
    </xf>
    <xf numFmtId="0" fontId="4" fillId="0" borderId="0" xfId="0" applyFont="1" applyProtection="1">
      <protection locked="0"/>
    </xf>
    <xf numFmtId="0" fontId="3" fillId="0" borderId="0" xfId="0" applyFont="1" applyAlignment="1" applyProtection="1">
      <alignment vertical="center"/>
      <protection locked="0"/>
    </xf>
    <xf numFmtId="49" fontId="12" fillId="3" borderId="0" xfId="0" applyNumberFormat="1" applyFont="1" applyFill="1" applyAlignment="1" applyProtection="1">
      <alignment horizontal="center" vertical="center" wrapText="1"/>
      <protection locked="0"/>
    </xf>
    <xf numFmtId="0" fontId="4" fillId="0" borderId="0" xfId="0" applyFont="1" applyAlignment="1" applyProtection="1">
      <alignment vertical="center"/>
      <protection locked="0"/>
    </xf>
    <xf numFmtId="0" fontId="4" fillId="0" borderId="0" xfId="0" applyFont="1" applyAlignment="1" applyProtection="1">
      <alignment horizontal="left" vertical="center" readingOrder="1"/>
      <protection locked="0"/>
    </xf>
    <xf numFmtId="0" fontId="41" fillId="0" borderId="20" xfId="0" applyFont="1" applyBorder="1" applyAlignment="1" applyProtection="1">
      <alignment horizontal="left" wrapText="1"/>
      <protection locked="0"/>
    </xf>
    <xf numFmtId="0" fontId="41" fillId="0" borderId="20" xfId="0" applyFont="1" applyBorder="1" applyAlignment="1" applyProtection="1">
      <alignment horizontal="center" wrapText="1"/>
      <protection locked="0"/>
    </xf>
    <xf numFmtId="0" fontId="26" fillId="0" borderId="20" xfId="0" applyFont="1" applyBorder="1" applyAlignment="1" applyProtection="1">
      <alignment horizontal="left" wrapText="1"/>
      <protection locked="0"/>
    </xf>
    <xf numFmtId="44" fontId="26" fillId="0" borderId="20" xfId="1" applyFont="1" applyFill="1" applyBorder="1" applyAlignment="1" applyProtection="1">
      <alignment horizontal="left" wrapText="1"/>
      <protection locked="0"/>
    </xf>
    <xf numFmtId="0" fontId="26" fillId="0" borderId="22" xfId="0" applyFont="1" applyBorder="1" applyAlignment="1" applyProtection="1">
      <alignment horizontal="center" wrapText="1"/>
      <protection locked="0"/>
    </xf>
    <xf numFmtId="44" fontId="26" fillId="0" borderId="22" xfId="1" applyFont="1" applyFill="1" applyBorder="1" applyAlignment="1" applyProtection="1">
      <alignment horizontal="left" wrapText="1"/>
    </xf>
    <xf numFmtId="0" fontId="25" fillId="0" borderId="0" xfId="0" applyFont="1" applyAlignment="1" applyProtection="1">
      <alignment horizontal="justify" wrapText="1"/>
      <protection locked="0"/>
    </xf>
    <xf numFmtId="0" fontId="4" fillId="0" borderId="0" xfId="0" applyFont="1" applyAlignment="1" applyProtection="1">
      <alignment wrapText="1"/>
      <protection locked="0"/>
    </xf>
    <xf numFmtId="0" fontId="5" fillId="0" borderId="0" xfId="0" applyFont="1" applyAlignment="1">
      <alignment horizontal="center" vertical="top" wrapText="1"/>
    </xf>
    <xf numFmtId="0" fontId="4" fillId="0" borderId="11" xfId="0" applyFont="1" applyBorder="1" applyAlignment="1" applyProtection="1">
      <alignment horizontal="center" wrapText="1"/>
      <protection locked="0"/>
    </xf>
    <xf numFmtId="0" fontId="4" fillId="0" borderId="11" xfId="0" applyFont="1" applyBorder="1" applyAlignment="1" applyProtection="1">
      <alignment wrapText="1"/>
      <protection locked="0"/>
    </xf>
    <xf numFmtId="0" fontId="5" fillId="0" borderId="0" xfId="0" applyFont="1" applyAlignment="1">
      <alignment horizontal="left" vertic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33" xfId="0" applyFont="1" applyBorder="1" applyAlignment="1">
      <alignment horizontal="left" vertical="center" wrapText="1"/>
    </xf>
    <xf numFmtId="0" fontId="5" fillId="0" borderId="0" xfId="0" applyFont="1" applyAlignment="1">
      <alignment horizontal="right" vertical="center" wrapText="1"/>
    </xf>
    <xf numFmtId="0" fontId="8" fillId="2" borderId="62"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64" xfId="0" applyFont="1" applyFill="1" applyBorder="1" applyAlignment="1">
      <alignment horizontal="center" vertical="center"/>
    </xf>
    <xf numFmtId="0" fontId="8" fillId="0" borderId="0" xfId="0" applyFont="1" applyAlignment="1">
      <alignment horizontal="left" vertical="center"/>
    </xf>
    <xf numFmtId="10" fontId="11" fillId="0" borderId="25" xfId="7" applyNumberFormat="1" applyFont="1" applyBorder="1" applyAlignment="1" applyProtection="1">
      <alignment horizontal="left" vertical="center"/>
      <protection locked="0"/>
    </xf>
    <xf numFmtId="0" fontId="5" fillId="0" borderId="0" xfId="0" applyFont="1" applyAlignment="1">
      <alignment horizontal="right" vertical="center"/>
    </xf>
    <xf numFmtId="0" fontId="11" fillId="3" borderId="41" xfId="0" applyFont="1" applyFill="1" applyBorder="1" applyAlignment="1" applyProtection="1">
      <alignment horizontal="left" vertical="center" wrapText="1" readingOrder="1"/>
      <protection locked="0"/>
    </xf>
    <xf numFmtId="10" fontId="5" fillId="3" borderId="55" xfId="7" applyNumberFormat="1" applyFont="1" applyFill="1" applyBorder="1" applyAlignment="1" applyProtection="1">
      <alignment horizontal="left" vertical="center" wrapText="1"/>
      <protection locked="0"/>
    </xf>
    <xf numFmtId="164" fontId="5" fillId="3" borderId="42" xfId="0" applyNumberFormat="1" applyFont="1" applyFill="1" applyBorder="1" applyAlignment="1" applyProtection="1">
      <alignment horizontal="left" vertical="center" wrapText="1"/>
      <protection locked="0"/>
    </xf>
    <xf numFmtId="164" fontId="5" fillId="0" borderId="0" xfId="0" applyNumberFormat="1" applyFont="1" applyAlignment="1" applyProtection="1">
      <alignment horizontal="left" vertical="center" wrapText="1"/>
      <protection locked="0"/>
    </xf>
    <xf numFmtId="165" fontId="5" fillId="0" borderId="8" xfId="0" applyNumberFormat="1" applyFont="1" applyBorder="1" applyAlignment="1">
      <alignment horizontal="left" vertical="center"/>
    </xf>
    <xf numFmtId="0" fontId="5" fillId="3" borderId="43" xfId="0" applyFont="1" applyFill="1" applyBorder="1" applyAlignment="1" applyProtection="1">
      <alignment horizontal="left" vertical="center" wrapText="1"/>
      <protection locked="0"/>
    </xf>
    <xf numFmtId="10" fontId="5" fillId="3" borderId="22" xfId="7" applyNumberFormat="1" applyFont="1" applyFill="1" applyBorder="1" applyAlignment="1" applyProtection="1">
      <alignment horizontal="left" vertical="center" wrapText="1"/>
      <protection locked="0"/>
    </xf>
    <xf numFmtId="0" fontId="11" fillId="0" borderId="0" xfId="0" applyFont="1" applyAlignment="1">
      <alignment horizontal="left" vertical="center" wrapText="1"/>
    </xf>
    <xf numFmtId="0" fontId="5" fillId="3" borderId="82" xfId="0" applyFont="1" applyFill="1" applyBorder="1" applyAlignment="1" applyProtection="1">
      <alignment horizontal="left" vertical="center" wrapText="1"/>
      <protection locked="0"/>
    </xf>
    <xf numFmtId="10" fontId="5" fillId="3" borderId="83" xfId="7" applyNumberFormat="1" applyFont="1" applyFill="1" applyBorder="1" applyAlignment="1" applyProtection="1">
      <alignment horizontal="left" vertical="center" wrapText="1"/>
      <protection locked="0"/>
    </xf>
    <xf numFmtId="0" fontId="8" fillId="0" borderId="9" xfId="0" applyFont="1" applyBorder="1" applyAlignment="1" applyProtection="1">
      <alignment horizontal="left" vertical="center" readingOrder="1"/>
      <protection locked="0"/>
    </xf>
    <xf numFmtId="10" fontId="8" fillId="0" borderId="25" xfId="7" applyNumberFormat="1" applyFont="1" applyBorder="1" applyAlignment="1" applyProtection="1">
      <alignment horizontal="left" vertical="center" readingOrder="1"/>
      <protection locked="0"/>
    </xf>
    <xf numFmtId="164" fontId="8" fillId="0" borderId="25" xfId="0" applyNumberFormat="1" applyFont="1" applyBorder="1" applyAlignment="1" applyProtection="1">
      <alignment horizontal="left" vertical="center" readingOrder="1"/>
      <protection locked="0"/>
    </xf>
    <xf numFmtId="164" fontId="8" fillId="0" borderId="0" xfId="0" applyNumberFormat="1" applyFont="1" applyAlignment="1" applyProtection="1">
      <alignment horizontal="left" vertical="center" readingOrder="1"/>
      <protection locked="0"/>
    </xf>
    <xf numFmtId="0" fontId="48" fillId="0" borderId="0" xfId="2" applyFont="1" applyAlignment="1" applyProtection="1">
      <alignment horizontal="center" vertical="top" wrapText="1"/>
    </xf>
    <xf numFmtId="0" fontId="48" fillId="0" borderId="0" xfId="2" quotePrefix="1" applyFont="1" applyAlignment="1" applyProtection="1">
      <alignment horizontal="center" vertical="top" wrapText="1"/>
    </xf>
    <xf numFmtId="0" fontId="49" fillId="0" borderId="0" xfId="0" applyFont="1" applyAlignment="1">
      <alignment vertical="top"/>
    </xf>
    <xf numFmtId="0" fontId="50" fillId="0" borderId="0" xfId="0" applyFont="1" applyAlignment="1">
      <alignment vertical="top"/>
    </xf>
    <xf numFmtId="0" fontId="49" fillId="0" borderId="0" xfId="0" applyFont="1" applyAlignment="1">
      <alignment vertical="top" wrapText="1"/>
    </xf>
    <xf numFmtId="0" fontId="50" fillId="0" borderId="0" xfId="0" applyFont="1" applyAlignment="1">
      <alignment vertical="center" wrapText="1"/>
    </xf>
    <xf numFmtId="0" fontId="49" fillId="0" borderId="0" xfId="0" applyFont="1" applyAlignment="1">
      <alignment vertical="center" wrapText="1"/>
    </xf>
    <xf numFmtId="0" fontId="3" fillId="0" borderId="22" xfId="0" applyFont="1" applyBorder="1" applyAlignment="1" applyProtection="1">
      <alignment horizontal="left" vertical="top" wrapText="1"/>
    </xf>
    <xf numFmtId="0" fontId="3" fillId="0" borderId="0" xfId="0" applyFont="1" applyAlignment="1" applyProtection="1">
      <alignment horizontal="left" vertical="top" wrapText="1"/>
    </xf>
    <xf numFmtId="0" fontId="3" fillId="0" borderId="0" xfId="0" applyFont="1" applyAlignment="1" applyProtection="1">
      <alignment horizontal="right" vertical="top" wrapText="1"/>
    </xf>
    <xf numFmtId="165" fontId="4" fillId="0" borderId="0" xfId="0" applyNumberFormat="1" applyFont="1" applyAlignment="1" applyProtection="1">
      <alignment horizontal="right" vertical="top" wrapText="1"/>
    </xf>
    <xf numFmtId="0" fontId="4" fillId="0" borderId="0" xfId="0" applyFont="1" applyAlignment="1" applyProtection="1">
      <alignment vertical="top" wrapText="1"/>
    </xf>
    <xf numFmtId="0" fontId="3" fillId="0" borderId="0" xfId="0" applyFont="1" applyAlignment="1" applyProtection="1">
      <alignment vertical="top" wrapText="1"/>
    </xf>
    <xf numFmtId="165" fontId="3" fillId="0" borderId="0" xfId="0" applyNumberFormat="1" applyFont="1" applyAlignment="1" applyProtection="1">
      <alignment horizontal="right" vertical="top" wrapText="1"/>
    </xf>
    <xf numFmtId="0" fontId="3" fillId="5" borderId="15" xfId="0" applyFont="1" applyFill="1" applyBorder="1" applyAlignment="1" applyProtection="1">
      <alignment horizontal="center" vertical="top" wrapText="1"/>
    </xf>
    <xf numFmtId="0" fontId="3" fillId="5" borderId="16" xfId="0" applyFont="1" applyFill="1" applyBorder="1" applyAlignment="1" applyProtection="1">
      <alignment horizontal="center" vertical="top" wrapText="1"/>
    </xf>
    <xf numFmtId="0" fontId="3" fillId="5" borderId="18" xfId="0" applyFont="1" applyFill="1" applyBorder="1" applyAlignment="1" applyProtection="1">
      <alignment horizontal="center" vertical="top" wrapText="1"/>
    </xf>
    <xf numFmtId="0" fontId="24" fillId="0" borderId="22" xfId="0" applyFont="1" applyBorder="1" applyAlignment="1" applyProtection="1">
      <alignment vertical="center" wrapText="1"/>
      <protection locked="0"/>
    </xf>
    <xf numFmtId="3" fontId="24" fillId="0" borderId="22" xfId="0" applyNumberFormat="1" applyFont="1" applyBorder="1" applyAlignment="1" applyProtection="1">
      <alignment vertical="center" wrapText="1"/>
      <protection locked="0"/>
    </xf>
    <xf numFmtId="44" fontId="11" fillId="0" borderId="25" xfId="0" applyNumberFormat="1" applyFont="1" applyBorder="1" applyAlignment="1">
      <alignment horizontal="right" vertical="center" wrapText="1"/>
    </xf>
    <xf numFmtId="0" fontId="4" fillId="0" borderId="0" xfId="0" applyFont="1" applyBorder="1" applyAlignment="1" applyProtection="1">
      <alignment wrapText="1"/>
      <protection locked="0"/>
    </xf>
    <xf numFmtId="44" fontId="3" fillId="0" borderId="13" xfId="1" applyFont="1" applyBorder="1" applyAlignment="1" applyProtection="1">
      <alignment horizontal="right" wrapText="1"/>
    </xf>
    <xf numFmtId="44" fontId="3" fillId="0" borderId="25" xfId="1" applyFont="1" applyBorder="1" applyAlignment="1" applyProtection="1">
      <alignment wrapText="1"/>
    </xf>
    <xf numFmtId="44" fontId="4" fillId="0" borderId="22" xfId="1" applyFont="1" applyBorder="1" applyAlignment="1" applyProtection="1">
      <alignment vertical="top" wrapText="1"/>
    </xf>
    <xf numFmtId="0" fontId="53" fillId="0" borderId="0" xfId="0" applyFont="1"/>
    <xf numFmtId="0" fontId="11" fillId="6" borderId="9" xfId="0" applyFont="1" applyFill="1" applyBorder="1" applyAlignment="1" applyProtection="1">
      <alignment horizontal="center" wrapText="1"/>
      <protection locked="0"/>
    </xf>
    <xf numFmtId="0" fontId="26" fillId="0" borderId="22" xfId="0" applyFont="1" applyBorder="1" applyAlignment="1" applyProtection="1">
      <alignment horizontal="left" wrapText="1"/>
      <protection locked="0"/>
    </xf>
    <xf numFmtId="0" fontId="15" fillId="0" borderId="0" xfId="0" applyFont="1" applyAlignment="1">
      <alignment vertical="top" wrapText="1"/>
    </xf>
    <xf numFmtId="0" fontId="15" fillId="0" borderId="0" xfId="0" applyFont="1" applyAlignment="1">
      <alignment vertical="top"/>
    </xf>
    <xf numFmtId="0" fontId="26" fillId="0" borderId="12" xfId="0" applyFont="1" applyBorder="1" applyAlignment="1" applyProtection="1">
      <alignment horizontal="left" vertical="center" wrapText="1" readingOrder="1"/>
      <protection locked="0"/>
    </xf>
    <xf numFmtId="0" fontId="26" fillId="0" borderId="14" xfId="0" applyFont="1" applyBorder="1" applyAlignment="1" applyProtection="1">
      <alignment horizontal="left" vertical="center" wrapText="1" readingOrder="1"/>
      <protection locked="0"/>
    </xf>
    <xf numFmtId="0" fontId="55" fillId="0" borderId="0" xfId="2" quotePrefix="1" applyFont="1" applyAlignment="1" applyProtection="1">
      <alignment horizontal="center" vertical="top"/>
    </xf>
    <xf numFmtId="0" fontId="48" fillId="0" borderId="0" xfId="2" applyFont="1" applyAlignment="1" applyProtection="1">
      <alignment horizontal="center" vertical="top"/>
    </xf>
    <xf numFmtId="0" fontId="3" fillId="0" borderId="12" xfId="0" applyFont="1" applyBorder="1" applyAlignment="1" applyProtection="1">
      <alignment horizontal="left" vertical="center" readingOrder="1"/>
      <protection locked="0"/>
    </xf>
    <xf numFmtId="0" fontId="56" fillId="0" borderId="10" xfId="0" applyFont="1" applyBorder="1" applyAlignment="1"/>
    <xf numFmtId="0" fontId="0" fillId="0" borderId="31" xfId="0" applyBorder="1"/>
    <xf numFmtId="0" fontId="52" fillId="0" borderId="30" xfId="0" applyFont="1" applyBorder="1"/>
    <xf numFmtId="0" fontId="0" fillId="0" borderId="31" xfId="0" applyBorder="1" applyAlignment="1"/>
    <xf numFmtId="0" fontId="25" fillId="0" borderId="30" xfId="0" applyFont="1" applyBorder="1" applyAlignment="1" applyProtection="1">
      <alignment horizontal="center" vertical="center" wrapText="1"/>
    </xf>
    <xf numFmtId="0" fontId="25" fillId="0" borderId="41" xfId="0" applyFont="1" applyBorder="1" applyAlignment="1" applyProtection="1">
      <alignment horizontal="justify" vertical="center" wrapText="1"/>
    </xf>
    <xf numFmtId="44" fontId="25" fillId="0" borderId="42" xfId="1" applyFont="1" applyBorder="1" applyAlignment="1" applyProtection="1">
      <alignment vertical="center" wrapText="1"/>
    </xf>
    <xf numFmtId="165" fontId="12" fillId="0" borderId="0" xfId="0" applyNumberFormat="1" applyFont="1" applyAlignment="1" applyProtection="1">
      <alignment horizontal="right" vertical="center" wrapText="1"/>
    </xf>
    <xf numFmtId="0" fontId="4" fillId="0" borderId="0" xfId="0" applyFont="1" applyBorder="1" applyAlignment="1" applyProtection="1">
      <alignment horizontal="center" wrapText="1"/>
    </xf>
    <xf numFmtId="0" fontId="4" fillId="0" borderId="0" xfId="0" applyFont="1" applyBorder="1" applyAlignment="1" applyProtection="1">
      <alignment wrapText="1"/>
    </xf>
    <xf numFmtId="0" fontId="4" fillId="0" borderId="0" xfId="0" applyFont="1" applyAlignment="1" applyProtection="1">
      <alignment vertical="center"/>
    </xf>
    <xf numFmtId="0" fontId="25" fillId="0" borderId="7" xfId="0" applyFont="1" applyBorder="1" applyAlignment="1" applyProtection="1">
      <alignment horizontal="center" vertical="center" wrapText="1"/>
    </xf>
    <xf numFmtId="0" fontId="25" fillId="0" borderId="46" xfId="0" applyFont="1" applyBorder="1" applyAlignment="1" applyProtection="1">
      <alignment horizontal="justify" vertical="center" wrapText="1"/>
    </xf>
    <xf numFmtId="44" fontId="25" fillId="0" borderId="47" xfId="1" applyFont="1" applyBorder="1" applyAlignment="1" applyProtection="1">
      <alignment vertical="center" wrapText="1"/>
    </xf>
    <xf numFmtId="0" fontId="25" fillId="0" borderId="43" xfId="0" applyFont="1" applyBorder="1" applyAlignment="1" applyProtection="1">
      <alignment horizontal="justify" vertical="center" wrapText="1"/>
    </xf>
    <xf numFmtId="44" fontId="25" fillId="0" borderId="44" xfId="1" applyFont="1" applyBorder="1" applyAlignment="1" applyProtection="1">
      <alignment vertical="center" wrapText="1"/>
    </xf>
    <xf numFmtId="165" fontId="25" fillId="0" borderId="0" xfId="0" applyNumberFormat="1" applyFont="1" applyAlignment="1" applyProtection="1">
      <alignment horizontal="right" vertical="center" wrapText="1"/>
    </xf>
    <xf numFmtId="0" fontId="39" fillId="0" borderId="43" xfId="0" applyFont="1" applyBorder="1" applyAlignment="1" applyProtection="1">
      <alignment horizontal="justify" vertical="center" wrapText="1"/>
    </xf>
    <xf numFmtId="3" fontId="25" fillId="0" borderId="0" xfId="0" applyNumberFormat="1" applyFont="1" applyAlignment="1" applyProtection="1">
      <alignment horizontal="right" vertical="center" wrapText="1"/>
    </xf>
    <xf numFmtId="0" fontId="12" fillId="0" borderId="43" xfId="0" applyFont="1" applyBorder="1" applyAlignment="1" applyProtection="1">
      <alignment horizontal="justify" vertical="center" wrapText="1"/>
    </xf>
    <xf numFmtId="44" fontId="12" fillId="0" borderId="44" xfId="1" applyFont="1" applyBorder="1" applyAlignment="1" applyProtection="1">
      <alignment vertical="center" wrapText="1"/>
    </xf>
    <xf numFmtId="0" fontId="4" fillId="0" borderId="1" xfId="0" applyFont="1" applyBorder="1" applyAlignment="1" applyProtection="1">
      <alignment horizontal="center" wrapText="1"/>
    </xf>
    <xf numFmtId="0" fontId="4" fillId="0" borderId="22" xfId="0" applyFont="1" applyBorder="1" applyAlignment="1" applyProtection="1">
      <alignment wrapText="1"/>
    </xf>
    <xf numFmtId="44" fontId="4" fillId="0" borderId="22" xfId="0" applyNumberFormat="1" applyFont="1" applyBorder="1" applyAlignment="1" applyProtection="1">
      <alignment wrapText="1"/>
    </xf>
    <xf numFmtId="0" fontId="4" fillId="0" borderId="17" xfId="0" applyFont="1" applyBorder="1" applyAlignment="1" applyProtection="1">
      <alignment horizontal="center" wrapText="1"/>
    </xf>
    <xf numFmtId="44" fontId="4" fillId="0" borderId="22" xfId="1" applyNumberFormat="1" applyFont="1" applyBorder="1" applyAlignment="1" applyProtection="1">
      <alignment wrapText="1"/>
    </xf>
    <xf numFmtId="0" fontId="4" fillId="0" borderId="25" xfId="0" applyFont="1" applyBorder="1" applyAlignment="1" applyProtection="1">
      <alignment horizontal="center" wrapText="1"/>
    </xf>
    <xf numFmtId="0" fontId="4" fillId="0" borderId="11" xfId="0" applyFont="1" applyBorder="1" applyAlignment="1" applyProtection="1">
      <alignment wrapText="1"/>
    </xf>
    <xf numFmtId="44" fontId="3" fillId="0" borderId="22" xfId="0" applyNumberFormat="1" applyFont="1" applyBorder="1" applyAlignment="1" applyProtection="1">
      <alignment wrapText="1"/>
    </xf>
    <xf numFmtId="44" fontId="3" fillId="0" borderId="14" xfId="1" applyFont="1" applyBorder="1" applyAlignment="1" applyProtection="1">
      <alignment wrapText="1"/>
    </xf>
    <xf numFmtId="0" fontId="15" fillId="0" borderId="0" xfId="0" applyFont="1" applyAlignment="1">
      <alignment horizontal="left" vertical="top" wrapText="1"/>
    </xf>
    <xf numFmtId="0" fontId="15" fillId="0" borderId="0" xfId="0" applyFont="1" applyAlignment="1">
      <alignment horizontal="left" vertical="top"/>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10" xfId="0" applyFont="1" applyBorder="1" applyAlignment="1">
      <alignment horizontal="center" vertical="center"/>
    </xf>
    <xf numFmtId="0" fontId="15" fillId="6" borderId="30" xfId="0" applyFont="1" applyFill="1" applyBorder="1" applyAlignment="1">
      <alignment horizontal="center" vertical="top" wrapText="1"/>
    </xf>
    <xf numFmtId="0" fontId="15" fillId="6" borderId="31" xfId="0" applyFont="1" applyFill="1" applyBorder="1" applyAlignment="1">
      <alignment horizontal="center" vertical="top" wrapText="1"/>
    </xf>
    <xf numFmtId="0" fontId="15" fillId="6" borderId="10" xfId="0" applyFont="1" applyFill="1" applyBorder="1" applyAlignment="1">
      <alignment horizontal="center" vertical="top" wrapText="1"/>
    </xf>
    <xf numFmtId="0" fontId="15" fillId="0" borderId="0" xfId="0" applyFont="1" applyAlignment="1">
      <alignment vertical="top" wrapText="1"/>
    </xf>
    <xf numFmtId="0" fontId="3" fillId="0" borderId="30" xfId="0" applyFont="1" applyBorder="1" applyAlignment="1" applyProtection="1">
      <alignment vertical="top" wrapText="1"/>
    </xf>
    <xf numFmtId="0" fontId="3" fillId="0" borderId="10" xfId="0" applyFont="1" applyBorder="1" applyAlignment="1" applyProtection="1">
      <alignment vertical="top" wrapText="1"/>
    </xf>
    <xf numFmtId="0" fontId="3" fillId="0" borderId="12" xfId="0" applyFont="1" applyBorder="1" applyAlignment="1" applyProtection="1">
      <alignment horizontal="left" vertical="top" wrapText="1"/>
    </xf>
    <xf numFmtId="0" fontId="3" fillId="0" borderId="14" xfId="0" applyFont="1" applyBorder="1" applyAlignment="1" applyProtection="1">
      <alignment horizontal="left" vertical="top" wrapText="1"/>
    </xf>
    <xf numFmtId="0" fontId="3" fillId="0" borderId="13" xfId="0" applyFont="1" applyBorder="1" applyAlignment="1" applyProtection="1">
      <alignment horizontal="left" vertical="top" wrapText="1"/>
    </xf>
    <xf numFmtId="165" fontId="3" fillId="0" borderId="0" xfId="0" applyNumberFormat="1" applyFont="1" applyAlignment="1" applyProtection="1">
      <alignment horizontal="left" vertical="top" wrapText="1"/>
    </xf>
    <xf numFmtId="0" fontId="3" fillId="0" borderId="18" xfId="0" applyFont="1" applyBorder="1" applyAlignment="1" applyProtection="1">
      <alignment horizontal="center" vertical="top" wrapText="1"/>
    </xf>
    <xf numFmtId="0" fontId="3" fillId="0" borderId="21" xfId="0" applyFont="1" applyBorder="1" applyAlignment="1" applyProtection="1">
      <alignment horizontal="center" vertical="top" wrapText="1"/>
    </xf>
    <xf numFmtId="0" fontId="3" fillId="0" borderId="15"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3" fillId="0" borderId="23" xfId="0" applyFont="1" applyBorder="1" applyAlignment="1" applyProtection="1">
      <alignment horizontal="left" vertical="top" wrapText="1"/>
    </xf>
    <xf numFmtId="0" fontId="3" fillId="0" borderId="24"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3" fillId="0" borderId="21" xfId="0" applyFont="1" applyBorder="1" applyAlignment="1" applyProtection="1">
      <alignment horizontal="left" vertical="top" wrapText="1"/>
    </xf>
    <xf numFmtId="0" fontId="3" fillId="0" borderId="16"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 fillId="0" borderId="17" xfId="0" applyFont="1" applyBorder="1" applyAlignment="1" applyProtection="1">
      <alignment horizontal="center" vertical="top" wrapText="1"/>
    </xf>
    <xf numFmtId="0" fontId="3" fillId="0" borderId="20" xfId="0" applyFont="1" applyBorder="1" applyAlignment="1" applyProtection="1">
      <alignment horizontal="center" vertical="top" wrapText="1"/>
    </xf>
    <xf numFmtId="165" fontId="3" fillId="0" borderId="17" xfId="0" applyNumberFormat="1" applyFont="1" applyBorder="1" applyAlignment="1" applyProtection="1">
      <alignment horizontal="center" vertical="top" wrapText="1"/>
    </xf>
    <xf numFmtId="165" fontId="3" fillId="0" borderId="20" xfId="0" applyNumberFormat="1" applyFont="1" applyBorder="1" applyAlignment="1" applyProtection="1">
      <alignment horizontal="center" vertical="top" wrapText="1"/>
    </xf>
    <xf numFmtId="0" fontId="4" fillId="0" borderId="20" xfId="0" applyFont="1" applyBorder="1" applyAlignment="1" applyProtection="1">
      <alignment horizontal="center" vertical="top" wrapText="1"/>
    </xf>
    <xf numFmtId="0" fontId="3" fillId="5" borderId="12" xfId="0" applyFont="1" applyFill="1" applyBorder="1" applyAlignment="1" applyProtection="1">
      <alignment horizontal="center" vertical="top" wrapText="1"/>
    </xf>
    <xf numFmtId="0" fontId="3" fillId="5" borderId="13" xfId="0" applyFont="1" applyFill="1" applyBorder="1" applyAlignment="1" applyProtection="1">
      <alignment horizontal="center" vertical="top" wrapText="1"/>
    </xf>
    <xf numFmtId="0" fontId="3" fillId="5" borderId="11" xfId="0" applyFont="1" applyFill="1" applyBorder="1" applyAlignment="1" applyProtection="1">
      <alignment horizontal="center" vertical="top" wrapText="1"/>
    </xf>
    <xf numFmtId="0" fontId="3" fillId="5" borderId="21" xfId="0" applyFont="1" applyFill="1" applyBorder="1" applyAlignment="1" applyProtection="1">
      <alignment horizontal="center" vertical="top" wrapText="1"/>
    </xf>
    <xf numFmtId="0" fontId="12" fillId="3" borderId="0" xfId="0" applyFont="1" applyFill="1" applyAlignment="1" applyProtection="1">
      <alignment horizontal="center" vertical="center" wrapText="1"/>
      <protection locked="0"/>
    </xf>
    <xf numFmtId="0" fontId="12" fillId="0" borderId="0" xfId="0" applyFont="1" applyAlignment="1" applyProtection="1">
      <alignment horizontal="center"/>
      <protection locked="0"/>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4" fillId="0" borderId="0" xfId="0" applyFont="1" applyBorder="1" applyAlignment="1" applyProtection="1">
      <alignment horizontal="left" wrapText="1"/>
    </xf>
    <xf numFmtId="0" fontId="4" fillId="0" borderId="11" xfId="0" applyFont="1" applyBorder="1" applyAlignment="1" applyProtection="1">
      <alignment horizontal="left" wrapText="1"/>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9" fillId="6" borderId="3"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3" fillId="0" borderId="11" xfId="0" applyFont="1" applyBorder="1" applyAlignment="1" applyProtection="1">
      <alignment horizontal="center" wrapText="1"/>
    </xf>
    <xf numFmtId="0" fontId="3" fillId="0" borderId="30" xfId="0" applyFont="1" applyBorder="1" applyAlignment="1" applyProtection="1">
      <alignment vertical="center" readingOrder="1"/>
      <protection locked="0"/>
    </xf>
    <xf numFmtId="0" fontId="3" fillId="0" borderId="31" xfId="0" applyFont="1" applyBorder="1" applyAlignment="1" applyProtection="1">
      <alignment vertical="center" readingOrder="1"/>
      <protection locked="0"/>
    </xf>
    <xf numFmtId="0" fontId="3" fillId="0" borderId="10" xfId="0" applyFont="1" applyBorder="1" applyAlignment="1" applyProtection="1">
      <alignment vertical="center" readingOrder="1"/>
      <protection locked="0"/>
    </xf>
    <xf numFmtId="0" fontId="51" fillId="0" borderId="0" xfId="0" applyFont="1" applyAlignment="1">
      <alignment horizontal="center"/>
    </xf>
    <xf numFmtId="0" fontId="54" fillId="0" borderId="0" xfId="0" applyFont="1"/>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10" xfId="0" applyFont="1" applyBorder="1" applyAlignment="1">
      <alignment horizontal="left" vertical="center" wrapText="1"/>
    </xf>
    <xf numFmtId="0" fontId="13" fillId="5" borderId="7" xfId="0" applyFont="1" applyFill="1" applyBorder="1" applyAlignment="1">
      <alignment horizontal="right" vertical="center"/>
    </xf>
    <xf numFmtId="0" fontId="13" fillId="5" borderId="8" xfId="0" applyFont="1" applyFill="1" applyBorder="1" applyAlignment="1">
      <alignment horizontal="right" vertical="center"/>
    </xf>
    <xf numFmtId="0" fontId="13" fillId="5" borderId="30" xfId="0" applyFont="1" applyFill="1" applyBorder="1" applyAlignment="1">
      <alignment horizontal="right" vertical="center"/>
    </xf>
    <xf numFmtId="0" fontId="13" fillId="5" borderId="10" xfId="0" applyFont="1" applyFill="1" applyBorder="1" applyAlignment="1">
      <alignment horizontal="right" vertical="center"/>
    </xf>
    <xf numFmtId="0" fontId="26" fillId="0" borderId="12" xfId="0" applyFont="1" applyBorder="1" applyAlignment="1" applyProtection="1">
      <alignment horizontal="left" vertical="center" wrapText="1" readingOrder="1"/>
      <protection locked="0"/>
    </xf>
    <xf numFmtId="0" fontId="26" fillId="0" borderId="14" xfId="0" applyFont="1" applyBorder="1" applyAlignment="1" applyProtection="1">
      <alignment horizontal="left" vertical="center" wrapText="1" readingOrder="1"/>
      <protection locked="0"/>
    </xf>
    <xf numFmtId="0" fontId="13" fillId="5" borderId="30" xfId="0" applyFont="1" applyFill="1" applyBorder="1" applyAlignment="1" applyProtection="1">
      <alignment horizontal="right" vertical="center" wrapText="1"/>
      <protection locked="0"/>
    </xf>
    <xf numFmtId="0" fontId="13" fillId="5" borderId="31" xfId="0" applyFont="1" applyFill="1" applyBorder="1" applyAlignment="1" applyProtection="1">
      <alignment horizontal="right" vertical="center" wrapText="1"/>
      <protection locked="0"/>
    </xf>
    <xf numFmtId="0" fontId="13" fillId="5" borderId="10" xfId="0" applyFont="1" applyFill="1" applyBorder="1" applyAlignment="1" applyProtection="1">
      <alignment horizontal="right" vertical="center" wrapText="1"/>
      <protection locked="0"/>
    </xf>
    <xf numFmtId="0" fontId="8" fillId="6" borderId="30" xfId="0" applyFont="1" applyFill="1" applyBorder="1" applyAlignment="1" applyProtection="1">
      <alignment horizontal="left" vertical="top" wrapText="1"/>
      <protection locked="0"/>
    </xf>
    <xf numFmtId="0" fontId="8" fillId="6" borderId="33" xfId="0" applyFont="1" applyFill="1" applyBorder="1" applyAlignment="1" applyProtection="1">
      <alignment horizontal="left" vertical="top" wrapText="1"/>
      <protection locked="0"/>
    </xf>
    <xf numFmtId="0" fontId="8" fillId="6" borderId="31"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13" fillId="6" borderId="48" xfId="0" applyFont="1" applyFill="1" applyBorder="1" applyAlignment="1" applyProtection="1">
      <alignment horizontal="center" vertical="center" wrapText="1"/>
      <protection locked="0"/>
    </xf>
    <xf numFmtId="0" fontId="5" fillId="6" borderId="57" xfId="0" applyFont="1" applyFill="1" applyBorder="1" applyAlignment="1" applyProtection="1">
      <alignment horizontal="center" vertical="center" wrapText="1"/>
      <protection locked="0"/>
    </xf>
    <xf numFmtId="0" fontId="5" fillId="6" borderId="61" xfId="0" applyFont="1" applyFill="1" applyBorder="1" applyAlignment="1" applyProtection="1">
      <alignment horizontal="center" vertical="center" wrapText="1"/>
      <protection locked="0"/>
    </xf>
    <xf numFmtId="0" fontId="13" fillId="6" borderId="1" xfId="0" applyFont="1" applyFill="1" applyBorder="1" applyAlignment="1" applyProtection="1">
      <alignment horizontal="center" vertical="center" wrapText="1"/>
      <protection locked="0"/>
    </xf>
    <xf numFmtId="0" fontId="13" fillId="6" borderId="2" xfId="0" applyFont="1" applyFill="1" applyBorder="1" applyAlignment="1" applyProtection="1">
      <alignment horizontal="center" vertical="center" wrapText="1"/>
      <protection locked="0"/>
    </xf>
    <xf numFmtId="0" fontId="13" fillId="6" borderId="4" xfId="0" applyFont="1" applyFill="1" applyBorder="1" applyAlignment="1" applyProtection="1">
      <alignment horizontal="center" vertical="center" wrapText="1"/>
      <protection locked="0"/>
    </xf>
    <xf numFmtId="0" fontId="13" fillId="6" borderId="5" xfId="0" applyFont="1" applyFill="1" applyBorder="1" applyAlignment="1" applyProtection="1">
      <alignment horizontal="center" vertical="center" wrapText="1"/>
      <protection locked="0"/>
    </xf>
    <xf numFmtId="0" fontId="13" fillId="6" borderId="65" xfId="0" applyFont="1" applyFill="1" applyBorder="1" applyAlignment="1" applyProtection="1">
      <alignment horizontal="center" vertical="center" wrapText="1"/>
      <protection locked="0"/>
    </xf>
    <xf numFmtId="0" fontId="5" fillId="6" borderId="59" xfId="0" applyFont="1" applyFill="1" applyBorder="1" applyAlignment="1" applyProtection="1">
      <alignment horizontal="center" vertical="center" wrapText="1"/>
      <protection locked="0"/>
    </xf>
    <xf numFmtId="0" fontId="5" fillId="6" borderId="60" xfId="0" applyFont="1" applyFill="1" applyBorder="1" applyAlignment="1" applyProtection="1">
      <alignment horizontal="center" vertical="center" wrapText="1"/>
      <protection locked="0"/>
    </xf>
    <xf numFmtId="0" fontId="8" fillId="6" borderId="65" xfId="0" applyFont="1" applyFill="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29" fillId="6" borderId="52" xfId="0" applyFont="1" applyFill="1" applyBorder="1" applyAlignment="1" applyProtection="1">
      <alignment horizontal="right" vertical="center" wrapText="1"/>
      <protection locked="0"/>
    </xf>
    <xf numFmtId="0" fontId="29" fillId="6" borderId="53" xfId="0" applyFont="1" applyFill="1" applyBorder="1" applyAlignment="1" applyProtection="1">
      <alignment horizontal="right" vertical="center" wrapText="1"/>
      <protection locked="0"/>
    </xf>
    <xf numFmtId="0" fontId="29" fillId="6" borderId="54" xfId="0" applyFont="1" applyFill="1" applyBorder="1" applyAlignment="1" applyProtection="1">
      <alignment horizontal="right" vertical="center" wrapText="1"/>
      <protection locked="0"/>
    </xf>
    <xf numFmtId="0" fontId="13" fillId="6" borderId="30" xfId="0" applyFont="1" applyFill="1" applyBorder="1" applyAlignment="1" applyProtection="1">
      <alignment horizontal="left" vertical="center" wrapText="1"/>
      <protection locked="0"/>
    </xf>
    <xf numFmtId="0" fontId="13" fillId="6" borderId="31" xfId="0" applyFont="1" applyFill="1" applyBorder="1" applyAlignment="1" applyProtection="1">
      <alignment horizontal="left" vertical="center" wrapText="1"/>
      <protection locked="0"/>
    </xf>
    <xf numFmtId="0" fontId="13" fillId="6" borderId="10" xfId="0" applyFont="1" applyFill="1" applyBorder="1" applyAlignment="1" applyProtection="1">
      <alignment horizontal="left" vertical="center" wrapText="1"/>
      <protection locked="0"/>
    </xf>
    <xf numFmtId="0" fontId="8" fillId="0" borderId="0" xfId="0" applyFont="1" applyAlignment="1">
      <alignment vertical="center"/>
    </xf>
    <xf numFmtId="0" fontId="5" fillId="0" borderId="19" xfId="0" applyFont="1" applyBorder="1" applyAlignment="1" applyProtection="1">
      <alignment horizontal="left" vertical="top" wrapText="1"/>
      <protection locked="0"/>
    </xf>
    <xf numFmtId="0" fontId="5" fillId="0" borderId="21" xfId="0" applyFont="1" applyBorder="1" applyAlignment="1" applyProtection="1">
      <alignment horizontal="left" wrapText="1"/>
      <protection locked="0"/>
    </xf>
    <xf numFmtId="165" fontId="5" fillId="0" borderId="20" xfId="0" applyNumberFormat="1" applyFont="1" applyBorder="1" applyAlignment="1" applyProtection="1">
      <alignment vertical="center" wrapText="1"/>
      <protection locked="0"/>
    </xf>
    <xf numFmtId="165" fontId="5" fillId="0" borderId="39" xfId="0" applyNumberFormat="1" applyFont="1" applyBorder="1" applyAlignment="1">
      <alignment vertical="center" wrapText="1"/>
    </xf>
    <xf numFmtId="165" fontId="5" fillId="0" borderId="40" xfId="0" applyNumberFormat="1" applyFont="1" applyBorder="1" applyAlignment="1"/>
    <xf numFmtId="165" fontId="5" fillId="0" borderId="12" xfId="0" applyNumberFormat="1" applyFont="1" applyBorder="1" applyAlignment="1">
      <alignment horizontal="right" vertical="center" wrapText="1"/>
    </xf>
    <xf numFmtId="0" fontId="5" fillId="0" borderId="13" xfId="0" applyFont="1" applyBorder="1" applyAlignment="1">
      <alignment horizontal="right" wrapText="1"/>
    </xf>
    <xf numFmtId="0" fontId="5" fillId="0" borderId="14" xfId="0" applyFont="1" applyBorder="1" applyAlignment="1">
      <alignment horizontal="right"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5" fillId="0" borderId="39" xfId="4" applyFont="1" applyBorder="1" applyAlignment="1" applyProtection="1">
      <alignment horizontal="left" vertical="top" wrapText="1"/>
      <protection locked="0"/>
    </xf>
    <xf numFmtId="0" fontId="5" fillId="0" borderId="40" xfId="4" applyFont="1" applyBorder="1" applyAlignment="1" applyProtection="1">
      <alignment horizontal="left" vertical="top" wrapText="1"/>
      <protection locked="0"/>
    </xf>
    <xf numFmtId="0" fontId="13" fillId="4" borderId="23" xfId="0" applyFont="1" applyFill="1" applyBorder="1" applyAlignment="1">
      <alignment horizontal="center" wrapText="1"/>
    </xf>
    <xf numFmtId="0" fontId="13" fillId="4" borderId="24" xfId="0" applyFont="1" applyFill="1" applyBorder="1" applyAlignment="1">
      <alignment horizont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34" xfId="0" applyFont="1" applyFill="1" applyBorder="1" applyAlignment="1">
      <alignment horizontal="center" vertical="top" wrapText="1"/>
    </xf>
    <xf numFmtId="0" fontId="8" fillId="0" borderId="35" xfId="0" applyFont="1" applyBorder="1" applyAlignment="1">
      <alignment horizontal="center" vertical="top"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3" fillId="4" borderId="35" xfId="0" applyFont="1" applyFill="1" applyBorder="1" applyAlignment="1">
      <alignment horizontal="center" vertical="top" wrapText="1"/>
    </xf>
    <xf numFmtId="165" fontId="8" fillId="6" borderId="12" xfId="0" applyNumberFormat="1" applyFont="1" applyFill="1" applyBorder="1" applyAlignment="1">
      <alignment horizontal="right" vertical="center" wrapText="1"/>
    </xf>
    <xf numFmtId="0" fontId="8" fillId="6" borderId="13" xfId="0" applyFont="1" applyFill="1" applyBorder="1" applyAlignment="1">
      <alignment horizontal="right" wrapText="1"/>
    </xf>
    <xf numFmtId="0" fontId="8" fillId="6" borderId="14" xfId="0" applyFont="1" applyFill="1" applyBorder="1" applyAlignment="1">
      <alignment horizontal="right"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xf>
    <xf numFmtId="0" fontId="8" fillId="0" borderId="34" xfId="0" applyFont="1" applyBorder="1" applyAlignment="1">
      <alignment horizontal="center" vertical="center" wrapText="1"/>
    </xf>
    <xf numFmtId="0" fontId="8" fillId="0" borderId="35" xfId="0" applyFont="1" applyBorder="1" applyAlignment="1">
      <alignment horizontal="center" vertical="center"/>
    </xf>
    <xf numFmtId="0" fontId="13" fillId="4" borderId="26" xfId="0" applyFont="1" applyFill="1" applyBorder="1" applyAlignment="1">
      <alignment horizontal="center" wrapText="1"/>
    </xf>
    <xf numFmtId="0" fontId="8" fillId="0" borderId="26" xfId="0" applyFont="1" applyBorder="1" applyAlignment="1">
      <alignment horizontal="center" wrapText="1"/>
    </xf>
    <xf numFmtId="0" fontId="13" fillId="4" borderId="26"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4" xfId="0" applyFont="1" applyBorder="1" applyAlignment="1">
      <alignment horizontal="center" wrapText="1"/>
    </xf>
    <xf numFmtId="0" fontId="8" fillId="0" borderId="23" xfId="0" applyFont="1" applyBorder="1" applyAlignment="1">
      <alignment horizontal="center" wrapText="1"/>
    </xf>
    <xf numFmtId="0" fontId="11" fillId="0" borderId="26"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11"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49" fontId="11" fillId="0" borderId="15" xfId="0" applyNumberFormat="1" applyFont="1" applyBorder="1" applyAlignment="1" applyProtection="1">
      <alignment vertical="center" wrapText="1"/>
      <protection locked="0"/>
    </xf>
    <xf numFmtId="49" fontId="5" fillId="0" borderId="18" xfId="0" applyNumberFormat="1" applyFont="1" applyBorder="1" applyAlignment="1" applyProtection="1">
      <alignment vertical="center" wrapText="1"/>
      <protection locked="0"/>
    </xf>
    <xf numFmtId="49" fontId="5" fillId="0" borderId="23" xfId="0" applyNumberFormat="1" applyFont="1" applyBorder="1" applyAlignment="1" applyProtection="1">
      <alignment vertical="center" wrapText="1"/>
      <protection locked="0"/>
    </xf>
    <xf numFmtId="49" fontId="5" fillId="0" borderId="24" xfId="0" applyNumberFormat="1" applyFont="1" applyBorder="1" applyAlignment="1" applyProtection="1">
      <alignment vertical="center" wrapText="1"/>
      <protection locked="0"/>
    </xf>
    <xf numFmtId="49" fontId="5" fillId="0" borderId="19" xfId="0" applyNumberFormat="1" applyFont="1" applyBorder="1" applyAlignment="1" applyProtection="1">
      <alignment vertical="center" wrapText="1"/>
      <protection locked="0"/>
    </xf>
    <xf numFmtId="49" fontId="5" fillId="0" borderId="21" xfId="0" applyNumberFormat="1" applyFont="1" applyBorder="1" applyAlignment="1" applyProtection="1">
      <alignment vertical="center" wrapText="1"/>
      <protection locked="0"/>
    </xf>
    <xf numFmtId="0" fontId="35" fillId="0" borderId="23" xfId="0" applyFont="1" applyBorder="1" applyAlignment="1" applyProtection="1">
      <alignment horizontal="left" vertical="center" wrapText="1"/>
      <protection locked="0"/>
    </xf>
    <xf numFmtId="0" fontId="11" fillId="0" borderId="36" xfId="0" applyFont="1" applyBorder="1" applyAlignment="1" applyProtection="1">
      <alignment vertical="center" wrapText="1"/>
      <protection locked="0"/>
    </xf>
    <xf numFmtId="49" fontId="11" fillId="0" borderId="37" xfId="0" applyNumberFormat="1" applyFont="1" applyBorder="1" applyAlignment="1" applyProtection="1">
      <alignment vertical="center" wrapText="1"/>
      <protection locked="0"/>
    </xf>
    <xf numFmtId="49" fontId="5" fillId="0" borderId="38" xfId="0" applyNumberFormat="1" applyFont="1" applyBorder="1" applyAlignment="1" applyProtection="1">
      <alignment vertical="center" wrapText="1"/>
      <protection locked="0"/>
    </xf>
    <xf numFmtId="0" fontId="18" fillId="0" borderId="12" xfId="0" applyFont="1" applyBorder="1" applyAlignment="1">
      <alignment horizontal="left"/>
    </xf>
    <xf numFmtId="0" fontId="8" fillId="0" borderId="13" xfId="0" applyFont="1" applyBorder="1" applyAlignment="1">
      <alignment horizontal="left"/>
    </xf>
    <xf numFmtId="0" fontId="8" fillId="0" borderId="14" xfId="0" applyFont="1" applyBorder="1" applyAlignment="1">
      <alignment horizontal="left"/>
    </xf>
    <xf numFmtId="0" fontId="13" fillId="6" borderId="23"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24"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5" fillId="6" borderId="23" xfId="0" applyFont="1" applyFill="1" applyBorder="1" applyAlignment="1">
      <alignment vertical="center" wrapText="1"/>
    </xf>
    <xf numFmtId="0" fontId="5" fillId="6" borderId="34" xfId="0" applyFont="1" applyFill="1" applyBorder="1" applyAlignment="1">
      <alignment vertical="center" wrapText="1"/>
    </xf>
    <xf numFmtId="0" fontId="13" fillId="6" borderId="19" xfId="0" applyFont="1" applyFill="1" applyBorder="1" applyAlignment="1">
      <alignment horizontal="center" vertical="center" wrapText="1"/>
    </xf>
    <xf numFmtId="0" fontId="5" fillId="6" borderId="21" xfId="0" applyFont="1" applyFill="1" applyBorder="1" applyAlignment="1">
      <alignment horizontal="center" vertical="center"/>
    </xf>
    <xf numFmtId="0" fontId="5" fillId="6" borderId="15"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8" fillId="6" borderId="32" xfId="0" applyFont="1" applyFill="1" applyBorder="1" applyAlignment="1">
      <alignment horizontal="left" vertical="center" wrapText="1"/>
    </xf>
    <xf numFmtId="0" fontId="8" fillId="6" borderId="2" xfId="0" applyFont="1" applyFill="1" applyBorder="1" applyAlignment="1">
      <alignment horizontal="left" vertical="center" wrapText="1"/>
    </xf>
    <xf numFmtId="0" fontId="11" fillId="0" borderId="56" xfId="0" applyFont="1" applyBorder="1" applyAlignment="1" applyProtection="1">
      <alignment horizontal="left" wrapText="1"/>
      <protection locked="0"/>
    </xf>
    <xf numFmtId="0" fontId="11" fillId="0" borderId="14" xfId="0" applyFont="1" applyBorder="1" applyAlignment="1" applyProtection="1">
      <alignment horizontal="left" wrapText="1"/>
      <protection locked="0"/>
    </xf>
    <xf numFmtId="0" fontId="13" fillId="6" borderId="0" xfId="0" applyFont="1" applyFill="1" applyAlignment="1">
      <alignment horizontal="center" wrapText="1"/>
    </xf>
    <xf numFmtId="0" fontId="8" fillId="6" borderId="0" xfId="0" applyFont="1" applyFill="1" applyAlignment="1">
      <alignment horizontal="center" wrapText="1"/>
    </xf>
    <xf numFmtId="0" fontId="8" fillId="6" borderId="5" xfId="0" applyFont="1" applyFill="1" applyBorder="1" applyAlignment="1">
      <alignment horizontal="center" wrapText="1"/>
    </xf>
    <xf numFmtId="0" fontId="13" fillId="6" borderId="52" xfId="0" applyFont="1" applyFill="1" applyBorder="1" applyAlignment="1">
      <alignment horizontal="right"/>
    </xf>
    <xf numFmtId="0" fontId="13" fillId="6" borderId="53" xfId="0" applyFont="1" applyFill="1" applyBorder="1" applyAlignment="1">
      <alignment horizontal="right"/>
    </xf>
    <xf numFmtId="0" fontId="13" fillId="6" borderId="54" xfId="0" applyFont="1" applyFill="1" applyBorder="1" applyAlignment="1">
      <alignment horizontal="right"/>
    </xf>
    <xf numFmtId="0" fontId="35" fillId="0" borderId="14" xfId="0" applyFont="1" applyBorder="1" applyAlignment="1" applyProtection="1">
      <alignment horizontal="left" wrapText="1"/>
      <protection locked="0"/>
    </xf>
    <xf numFmtId="0" fontId="11" fillId="0" borderId="74" xfId="0" applyFont="1" applyBorder="1" applyAlignment="1" applyProtection="1">
      <alignment horizontal="left" wrapText="1"/>
      <protection locked="0"/>
    </xf>
    <xf numFmtId="0" fontId="11" fillId="0" borderId="40" xfId="0" applyFont="1" applyBorder="1" applyAlignment="1" applyProtection="1">
      <alignment horizontal="left" wrapText="1"/>
      <protection locked="0"/>
    </xf>
    <xf numFmtId="0" fontId="13" fillId="6" borderId="30" xfId="0" applyFont="1" applyFill="1" applyBorder="1" applyAlignment="1">
      <alignment horizontal="left" vertical="top" wrapText="1"/>
    </xf>
    <xf numFmtId="0" fontId="13" fillId="6" borderId="31" xfId="0" applyFont="1" applyFill="1" applyBorder="1" applyAlignment="1">
      <alignment horizontal="left" vertical="top" wrapText="1"/>
    </xf>
    <xf numFmtId="0" fontId="13" fillId="6" borderId="10" xfId="0" applyFont="1" applyFill="1" applyBorder="1" applyAlignment="1">
      <alignment horizontal="left" vertical="top" wrapText="1"/>
    </xf>
    <xf numFmtId="0" fontId="13" fillId="0" borderId="0" xfId="0" applyFont="1" applyAlignment="1">
      <alignment horizontal="center"/>
    </xf>
    <xf numFmtId="0" fontId="5" fillId="0" borderId="0" xfId="0" applyFont="1" applyAlignment="1"/>
    <xf numFmtId="0" fontId="18" fillId="0" borderId="12" xfId="0" applyFont="1" applyBorder="1" applyAlignment="1">
      <alignment horizontal="left" wrapText="1"/>
    </xf>
    <xf numFmtId="0" fontId="5" fillId="0" borderId="13" xfId="0" applyFont="1" applyBorder="1" applyAlignment="1">
      <alignment wrapText="1"/>
    </xf>
    <xf numFmtId="0" fontId="5" fillId="0" borderId="14" xfId="0" applyFont="1" applyBorder="1" applyAlignment="1">
      <alignment wrapText="1"/>
    </xf>
    <xf numFmtId="0" fontId="13" fillId="6" borderId="72" xfId="0" applyFont="1" applyFill="1" applyBorder="1" applyAlignment="1">
      <alignment horizontal="center" wrapText="1"/>
    </xf>
    <xf numFmtId="0" fontId="13" fillId="6" borderId="73" xfId="0" applyFont="1" applyFill="1" applyBorder="1" applyAlignment="1">
      <alignment horizontal="center" wrapText="1"/>
    </xf>
    <xf numFmtId="0" fontId="18" fillId="0" borderId="30" xfId="0" applyFont="1" applyBorder="1" applyAlignment="1">
      <alignment horizontal="left" wrapText="1"/>
    </xf>
    <xf numFmtId="0" fontId="18" fillId="0" borderId="10" xfId="0" applyFont="1" applyBorder="1" applyAlignment="1">
      <alignment horizontal="left" wrapText="1"/>
    </xf>
    <xf numFmtId="0" fontId="13" fillId="6" borderId="30" xfId="0" applyFont="1" applyFill="1" applyBorder="1" applyAlignment="1">
      <alignment horizontal="left" vertical="center" wrapText="1"/>
    </xf>
    <xf numFmtId="0" fontId="13" fillId="6" borderId="31"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8" fillId="5" borderId="30" xfId="0" applyFont="1" applyFill="1" applyBorder="1" applyAlignment="1" applyProtection="1">
      <alignment horizontal="center" vertical="top" wrapText="1"/>
      <protection locked="0"/>
    </xf>
    <xf numFmtId="0" fontId="8" fillId="5" borderId="31" xfId="0" applyFont="1" applyFill="1" applyBorder="1" applyAlignment="1" applyProtection="1">
      <alignment horizontal="center" vertical="top" wrapText="1"/>
      <protection locked="0"/>
    </xf>
    <xf numFmtId="0" fontId="8" fillId="5" borderId="10" xfId="0" applyFont="1" applyFill="1" applyBorder="1" applyAlignment="1" applyProtection="1">
      <alignment horizontal="center" vertical="top" wrapText="1"/>
      <protection locked="0"/>
    </xf>
    <xf numFmtId="0" fontId="41" fillId="0" borderId="12" xfId="0" applyFont="1" applyBorder="1" applyAlignment="1" applyProtection="1">
      <alignment horizontal="left" vertical="top" wrapText="1"/>
      <protection locked="0"/>
    </xf>
    <xf numFmtId="0" fontId="41" fillId="0" borderId="14" xfId="0" applyFont="1" applyBorder="1" applyAlignment="1" applyProtection="1">
      <alignment horizontal="left" vertical="top" wrapText="1"/>
      <protection locked="0"/>
    </xf>
    <xf numFmtId="0" fontId="8" fillId="6" borderId="0" xfId="0" applyFont="1" applyFill="1" applyAlignment="1">
      <alignment horizontal="center" vertical="center"/>
    </xf>
    <xf numFmtId="0" fontId="18" fillId="0" borderId="31" xfId="0" applyFont="1" applyBorder="1" applyAlignment="1">
      <alignment horizontal="left" wrapText="1"/>
    </xf>
    <xf numFmtId="0" fontId="13" fillId="6" borderId="52" xfId="0" applyFont="1" applyFill="1" applyBorder="1" applyAlignment="1">
      <alignment horizontal="right" vertical="top" wrapText="1"/>
    </xf>
    <xf numFmtId="0" fontId="13" fillId="6" borderId="53" xfId="0" applyFont="1" applyFill="1" applyBorder="1" applyAlignment="1">
      <alignment horizontal="right" vertical="top" wrapText="1"/>
    </xf>
    <xf numFmtId="0" fontId="13" fillId="6" borderId="54" xfId="0" applyFont="1" applyFill="1" applyBorder="1" applyAlignment="1">
      <alignment horizontal="right" vertical="top" wrapText="1"/>
    </xf>
    <xf numFmtId="0" fontId="13" fillId="6" borderId="32" xfId="0" applyFont="1" applyFill="1" applyBorder="1" applyAlignment="1">
      <alignment horizontal="left" vertical="center" wrapText="1"/>
    </xf>
    <xf numFmtId="0" fontId="13" fillId="6" borderId="80"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41" fillId="0" borderId="19" xfId="0" applyFont="1" applyBorder="1" applyAlignment="1" applyProtection="1">
      <alignment horizontal="left" wrapText="1"/>
      <protection locked="0"/>
    </xf>
    <xf numFmtId="0" fontId="41" fillId="0" borderId="21" xfId="0" applyFont="1" applyBorder="1" applyAlignment="1" applyProtection="1">
      <alignment horizontal="left" wrapText="1"/>
      <protection locked="0"/>
    </xf>
    <xf numFmtId="0" fontId="5" fillId="0" borderId="10" xfId="0" applyFont="1" applyBorder="1" applyAlignment="1">
      <alignment wrapText="1"/>
    </xf>
    <xf numFmtId="0" fontId="13" fillId="6" borderId="30" xfId="0" applyFont="1" applyFill="1" applyBorder="1" applyAlignment="1">
      <alignment horizontal="left" wrapText="1"/>
    </xf>
    <xf numFmtId="0" fontId="13" fillId="6" borderId="31" xfId="0" applyFont="1" applyFill="1" applyBorder="1" applyAlignment="1">
      <alignment horizontal="left" wrapText="1"/>
    </xf>
    <xf numFmtId="0" fontId="13" fillId="6" borderId="10" xfId="0" applyFont="1" applyFill="1" applyBorder="1" applyAlignment="1">
      <alignment horizontal="left" wrapText="1"/>
    </xf>
    <xf numFmtId="0" fontId="13" fillId="6" borderId="22" xfId="0" applyFont="1" applyFill="1" applyBorder="1" applyAlignment="1">
      <alignment horizontal="right"/>
    </xf>
    <xf numFmtId="0" fontId="5" fillId="0" borderId="0" xfId="0" applyFont="1" applyAlignment="1" applyProtection="1">
      <alignment vertical="top" wrapText="1"/>
      <protection locked="0"/>
    </xf>
    <xf numFmtId="0" fontId="5" fillId="0" borderId="0" xfId="0" applyFont="1" applyAlignment="1">
      <alignment horizontal="center" vertical="center" wrapText="1"/>
    </xf>
    <xf numFmtId="0" fontId="8" fillId="2" borderId="0" xfId="0" applyFont="1" applyFill="1" applyAlignment="1">
      <alignment vertical="center" wrapText="1"/>
    </xf>
    <xf numFmtId="0" fontId="5" fillId="2" borderId="0" xfId="0" applyFont="1" applyFill="1" applyAlignment="1">
      <alignment vertical="center" wrapText="1"/>
    </xf>
    <xf numFmtId="0" fontId="8" fillId="0" borderId="0" xfId="0" applyFont="1" applyAlignment="1">
      <alignment horizontal="center"/>
    </xf>
    <xf numFmtId="0" fontId="8" fillId="2" borderId="0" xfId="0" applyFont="1" applyFill="1" applyAlignment="1">
      <alignment horizontal="center"/>
    </xf>
    <xf numFmtId="0" fontId="8" fillId="0" borderId="0" xfId="0" applyFont="1" applyAlignment="1">
      <alignment vertical="center" wrapText="1"/>
    </xf>
    <xf numFmtId="0" fontId="5" fillId="0" borderId="0" xfId="0" applyFont="1" applyAlignment="1">
      <alignment vertical="center" wrapText="1"/>
    </xf>
    <xf numFmtId="0" fontId="13" fillId="0" borderId="0" xfId="0" applyFont="1" applyAlignment="1">
      <alignment horizontal="justify" vertical="top" wrapText="1"/>
    </xf>
    <xf numFmtId="0" fontId="13" fillId="6" borderId="0" xfId="0" applyFont="1" applyFill="1" applyAlignment="1">
      <alignment horizontal="left" wrapText="1"/>
    </xf>
    <xf numFmtId="0" fontId="18" fillId="0" borderId="0" xfId="0" applyFont="1" applyAlignment="1">
      <alignment horizontal="left" wrapText="1"/>
    </xf>
    <xf numFmtId="0" fontId="9" fillId="6" borderId="53" xfId="0" applyFont="1" applyFill="1" applyBorder="1" applyAlignment="1">
      <alignment horizontal="right" wrapText="1"/>
    </xf>
    <xf numFmtId="0" fontId="9" fillId="6" borderId="61" xfId="0" applyFont="1" applyFill="1" applyBorder="1" applyAlignment="1">
      <alignment horizontal="right" wrapText="1"/>
    </xf>
    <xf numFmtId="0" fontId="13" fillId="6" borderId="17"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2" fillId="0" borderId="0" xfId="0" applyFont="1" applyAlignment="1">
      <alignment horizontal="center"/>
    </xf>
    <xf numFmtId="0" fontId="14" fillId="0" borderId="12" xfId="0" applyFont="1" applyBorder="1" applyAlignment="1">
      <alignment horizontal="left" vertical="center"/>
    </xf>
    <xf numFmtId="0" fontId="5" fillId="0" borderId="13" xfId="0" applyFont="1" applyBorder="1" applyAlignment="1">
      <alignment horizontal="left"/>
    </xf>
    <xf numFmtId="0" fontId="5" fillId="0" borderId="14" xfId="0" applyFont="1" applyBorder="1" applyAlignment="1">
      <alignment horizontal="left"/>
    </xf>
    <xf numFmtId="0" fontId="13" fillId="6" borderId="16" xfId="0" applyFont="1" applyFill="1" applyBorder="1" applyAlignment="1">
      <alignment horizontal="center" vertical="center" wrapText="1"/>
    </xf>
    <xf numFmtId="0" fontId="8" fillId="6" borderId="28" xfId="0" applyFont="1" applyFill="1" applyBorder="1" applyAlignment="1">
      <alignment horizontal="center" vertical="center"/>
    </xf>
    <xf numFmtId="0" fontId="8"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8" fillId="6" borderId="30" xfId="0" applyFont="1" applyFill="1" applyBorder="1" applyAlignment="1">
      <alignment horizontal="left" vertical="top" wrapText="1"/>
    </xf>
    <xf numFmtId="0" fontId="8" fillId="6" borderId="31" xfId="0" applyFont="1" applyFill="1" applyBorder="1" applyAlignment="1">
      <alignment horizontal="left" vertical="top" wrapText="1"/>
    </xf>
    <xf numFmtId="0" fontId="8" fillId="6" borderId="10" xfId="0" applyFont="1" applyFill="1" applyBorder="1" applyAlignment="1">
      <alignment horizontal="left" vertical="top" wrapText="1"/>
    </xf>
    <xf numFmtId="0" fontId="5" fillId="0" borderId="19" xfId="0" applyFont="1" applyBorder="1" applyAlignment="1" applyProtection="1">
      <alignment horizontal="justify" vertical="top" wrapText="1"/>
      <protection locked="0"/>
    </xf>
    <xf numFmtId="0" fontId="5" fillId="0" borderId="21" xfId="0" applyFont="1" applyBorder="1" applyAlignment="1" applyProtection="1">
      <protection locked="0"/>
    </xf>
    <xf numFmtId="44" fontId="5" fillId="0" borderId="12" xfId="1" applyFont="1" applyBorder="1" applyAlignment="1">
      <alignment vertical="center" wrapText="1"/>
    </xf>
    <xf numFmtId="44" fontId="5" fillId="0" borderId="14" xfId="1" applyFont="1" applyBorder="1" applyAlignment="1"/>
    <xf numFmtId="164" fontId="8" fillId="6" borderId="0" xfId="0" applyNumberFormat="1" applyFont="1" applyFill="1" applyAlignment="1">
      <alignment horizontal="center" vertical="center" wrapText="1"/>
    </xf>
    <xf numFmtId="0" fontId="10" fillId="0" borderId="0" xfId="0" applyFont="1" applyAlignment="1">
      <alignment vertical="center"/>
    </xf>
    <xf numFmtId="44" fontId="5" fillId="0" borderId="19" xfId="1" applyFont="1" applyBorder="1" applyAlignment="1">
      <alignment vertical="center" wrapText="1"/>
    </xf>
    <xf numFmtId="44" fontId="5" fillId="0" borderId="21" xfId="1" applyFont="1" applyBorder="1" applyAlignment="1"/>
    <xf numFmtId="0" fontId="13" fillId="4" borderId="76" xfId="0" applyFont="1" applyFill="1" applyBorder="1" applyAlignment="1">
      <alignment horizontal="center" vertical="center" wrapText="1"/>
    </xf>
    <xf numFmtId="0" fontId="13" fillId="4" borderId="78"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35" xfId="0" applyFont="1" applyFill="1" applyBorder="1" applyAlignment="1">
      <alignment horizontal="center" vertical="center" wrapText="1"/>
    </xf>
    <xf numFmtId="44" fontId="5" fillId="0" borderId="39" xfId="1" applyFont="1" applyBorder="1" applyAlignment="1">
      <alignment vertical="center" wrapText="1"/>
    </xf>
    <xf numFmtId="44" fontId="5" fillId="0" borderId="40" xfId="1" applyFont="1" applyBorder="1" applyAlignment="1"/>
    <xf numFmtId="0" fontId="13" fillId="4" borderId="4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1" fillId="0" borderId="2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11" fillId="0" borderId="23" xfId="0" applyFont="1" applyBorder="1" applyAlignment="1" applyProtection="1">
      <alignment vertical="center" wrapText="1"/>
      <protection locked="0"/>
    </xf>
    <xf numFmtId="0" fontId="11" fillId="0" borderId="24"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5" fillId="0" borderId="24"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49" fontId="11" fillId="0" borderId="23" xfId="0" applyNumberFormat="1" applyFont="1" applyBorder="1" applyAlignment="1" applyProtection="1">
      <alignment vertical="center" wrapText="1"/>
      <protection locked="0"/>
    </xf>
    <xf numFmtId="0" fontId="11" fillId="0" borderId="26"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19" fillId="6" borderId="23"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24"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34"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20" fillId="6" borderId="35" xfId="0" applyFont="1" applyFill="1" applyBorder="1" applyAlignment="1">
      <alignment horizontal="center" vertical="center" wrapText="1"/>
    </xf>
    <xf numFmtId="0" fontId="20" fillId="6" borderId="24" xfId="0" applyFont="1" applyFill="1" applyBorder="1" applyAlignment="1">
      <alignment vertical="center" wrapText="1"/>
    </xf>
    <xf numFmtId="0" fontId="8" fillId="6" borderId="30" xfId="0" applyFont="1" applyFill="1" applyBorder="1" applyAlignment="1">
      <alignment horizontal="left" vertical="center" wrapText="1"/>
    </xf>
    <xf numFmtId="0" fontId="8" fillId="6" borderId="31"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13" fillId="6" borderId="30" xfId="0" applyFont="1" applyFill="1" applyBorder="1" applyAlignment="1">
      <alignment horizontal="center" wrapText="1"/>
    </xf>
    <xf numFmtId="0" fontId="13" fillId="6" borderId="75" xfId="0" applyFont="1" applyFill="1" applyBorder="1" applyAlignment="1">
      <alignment horizontal="center" wrapText="1"/>
    </xf>
    <xf numFmtId="0" fontId="11" fillId="0" borderId="58" xfId="0" applyFont="1" applyBorder="1" applyAlignment="1" applyProtection="1">
      <alignment horizontal="left" wrapText="1"/>
      <protection locked="0"/>
    </xf>
    <xf numFmtId="0" fontId="11" fillId="0" borderId="21" xfId="0" applyFont="1" applyBorder="1" applyAlignment="1" applyProtection="1">
      <alignment horizontal="left" wrapText="1"/>
      <protection locked="0"/>
    </xf>
    <xf numFmtId="0" fontId="11" fillId="0" borderId="52" xfId="0" applyFont="1" applyBorder="1" applyAlignment="1" applyProtection="1">
      <alignment horizontal="left" wrapText="1"/>
      <protection locked="0"/>
    </xf>
    <xf numFmtId="0" fontId="11" fillId="0" borderId="54" xfId="0" applyFont="1" applyBorder="1" applyAlignment="1" applyProtection="1">
      <alignment horizontal="left" wrapText="1"/>
      <protection locked="0"/>
    </xf>
    <xf numFmtId="0" fontId="18" fillId="0" borderId="14" xfId="0" applyFont="1" applyBorder="1" applyAlignment="1">
      <alignment horizontal="left" wrapText="1"/>
    </xf>
    <xf numFmtId="0" fontId="11" fillId="0" borderId="12"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79" xfId="0" applyFont="1" applyBorder="1" applyAlignment="1" applyProtection="1">
      <alignment horizontal="left" vertical="top" wrapText="1"/>
      <protection locked="0"/>
    </xf>
    <xf numFmtId="0" fontId="11" fillId="0" borderId="54" xfId="0" applyFont="1" applyBorder="1" applyAlignment="1" applyProtection="1">
      <alignment horizontal="left" vertical="top" wrapText="1"/>
      <protection locked="0"/>
    </xf>
    <xf numFmtId="0" fontId="18" fillId="0" borderId="13" xfId="0" applyFont="1" applyBorder="1" applyAlignment="1">
      <alignment horizontal="left" wrapText="1"/>
    </xf>
    <xf numFmtId="0" fontId="13" fillId="6" borderId="76"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7" fillId="0" borderId="0" xfId="0" applyFont="1" applyAlignment="1">
      <alignment horizontal="center"/>
    </xf>
  </cellXfs>
  <cellStyles count="8">
    <cellStyle name="Currency" xfId="1" builtinId="4"/>
    <cellStyle name="Currency [0]" xfId="6" builtinId="7"/>
    <cellStyle name="Hyperlink" xfId="2" builtinId="8"/>
    <cellStyle name="Hyperlink 2" xfId="5" xr:uid="{00000000-0005-0000-0000-000032000000}"/>
    <cellStyle name="Normal" xfId="0" builtinId="0"/>
    <cellStyle name="Normal 2" xfId="3" xr:uid="{312365A4-8FEB-4741-AB7D-4F8B576E2F22}"/>
    <cellStyle name="Normal 3" xfId="4" xr:uid="{6FB0A945-E5EA-4152-995C-BEE848C5B82C}"/>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133350</xdr:colOff>
      <xdr:row>38</xdr:row>
      <xdr:rowOff>133350</xdr:rowOff>
    </xdr:from>
    <xdr:to>
      <xdr:col>17</xdr:col>
      <xdr:colOff>209550</xdr:colOff>
      <xdr:row>39</xdr:row>
      <xdr:rowOff>161925</xdr:rowOff>
    </xdr:to>
    <xdr:sp macro="" textlink="">
      <xdr:nvSpPr>
        <xdr:cNvPr id="2" name="Text Box 3">
          <a:extLst>
            <a:ext uri="{FF2B5EF4-FFF2-40B4-BE49-F238E27FC236}">
              <a16:creationId xmlns:a16="http://schemas.microsoft.com/office/drawing/2014/main" id="{98104C07-DD28-4496-8E03-0D205D5EB8A4}"/>
            </a:ext>
          </a:extLst>
        </xdr:cNvPr>
        <xdr:cNvSpPr txBox="1">
          <a:spLocks noChangeArrowheads="1"/>
        </xdr:cNvSpPr>
      </xdr:nvSpPr>
      <xdr:spPr bwMode="auto">
        <a:xfrm>
          <a:off x="10220325" y="124015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133350</xdr:colOff>
      <xdr:row>32</xdr:row>
      <xdr:rowOff>133350</xdr:rowOff>
    </xdr:from>
    <xdr:to>
      <xdr:col>17</xdr:col>
      <xdr:colOff>209550</xdr:colOff>
      <xdr:row>33</xdr:row>
      <xdr:rowOff>150381</xdr:rowOff>
    </xdr:to>
    <xdr:sp macro="" textlink="">
      <xdr:nvSpPr>
        <xdr:cNvPr id="3" name="Text Box 3">
          <a:extLst>
            <a:ext uri="{FF2B5EF4-FFF2-40B4-BE49-F238E27FC236}">
              <a16:creationId xmlns:a16="http://schemas.microsoft.com/office/drawing/2014/main" id="{9EE3954D-37ED-4F9B-95AA-3DA090D53A77}"/>
            </a:ext>
          </a:extLst>
        </xdr:cNvPr>
        <xdr:cNvSpPr txBox="1">
          <a:spLocks noChangeArrowheads="1"/>
        </xdr:cNvSpPr>
      </xdr:nvSpPr>
      <xdr:spPr bwMode="auto">
        <a:xfrm>
          <a:off x="14620875" y="19812000"/>
          <a:ext cx="76200" cy="2011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69155-20E3-4ED2-93CE-0DA99922500D}">
  <dimension ref="B1:V23"/>
  <sheetViews>
    <sheetView topLeftCell="A14" workbookViewId="0">
      <selection activeCell="B22" sqref="B2:J23"/>
    </sheetView>
  </sheetViews>
  <sheetFormatPr defaultColWidth="6.69921875" defaultRowHeight="15" x14ac:dyDescent="0.2"/>
  <cols>
    <col min="1" max="1" width="2.296875" style="191" customWidth="1"/>
    <col min="2" max="2" width="22.59765625" style="191" customWidth="1"/>
    <col min="3" max="4" width="6.69921875" style="191"/>
    <col min="5" max="5" width="5.296875" style="191" customWidth="1"/>
    <col min="6" max="6" width="7.8984375" style="191" customWidth="1"/>
    <col min="7" max="8" width="6.69921875" style="191"/>
    <col min="9" max="9" width="8.5" style="191" customWidth="1"/>
    <col min="10" max="10" width="33.296875" style="191" customWidth="1"/>
    <col min="11" max="11" width="5.19921875" style="191" customWidth="1"/>
    <col min="12" max="16384" width="6.69921875" style="191"/>
  </cols>
  <sheetData>
    <row r="1" spans="2:22" ht="15.75" thickBot="1" x14ac:dyDescent="0.25"/>
    <row r="2" spans="2:22" s="192" customFormat="1" ht="32.1" customHeight="1" thickBot="1" x14ac:dyDescent="0.25">
      <c r="B2" s="387" t="s">
        <v>0</v>
      </c>
      <c r="C2" s="388"/>
      <c r="D2" s="388"/>
      <c r="E2" s="388"/>
      <c r="F2" s="388"/>
      <c r="G2" s="388"/>
      <c r="H2" s="388"/>
      <c r="I2" s="388"/>
      <c r="J2" s="389"/>
      <c r="O2" s="106"/>
      <c r="P2" s="106"/>
      <c r="Q2" s="106"/>
      <c r="R2" s="106"/>
    </row>
    <row r="3" spans="2:22" s="192" customFormat="1" ht="140.1" customHeight="1" thickBot="1" x14ac:dyDescent="0.25">
      <c r="B3" s="390" t="s">
        <v>209</v>
      </c>
      <c r="C3" s="391"/>
      <c r="D3" s="391"/>
      <c r="E3" s="391"/>
      <c r="F3" s="391"/>
      <c r="G3" s="391"/>
      <c r="H3" s="391"/>
      <c r="I3" s="391"/>
      <c r="J3" s="392"/>
      <c r="K3" s="193"/>
      <c r="L3" s="193"/>
      <c r="M3" s="193"/>
      <c r="N3" s="193"/>
      <c r="O3" s="107"/>
      <c r="P3" s="107"/>
      <c r="Q3" s="107"/>
      <c r="R3" s="107"/>
      <c r="S3" s="107"/>
      <c r="T3" s="107"/>
      <c r="U3" s="107"/>
      <c r="V3" s="107"/>
    </row>
    <row r="4" spans="2:22" s="192" customFormat="1" x14ac:dyDescent="0.2">
      <c r="B4" s="193"/>
      <c r="C4" s="194"/>
      <c r="D4" s="194"/>
      <c r="E4" s="194"/>
      <c r="F4" s="194"/>
      <c r="G4" s="194"/>
      <c r="H4" s="194"/>
      <c r="I4" s="194"/>
      <c r="J4" s="194"/>
      <c r="K4" s="193"/>
      <c r="L4" s="193"/>
      <c r="M4" s="193"/>
      <c r="N4" s="193"/>
      <c r="O4" s="108"/>
      <c r="P4" s="108"/>
      <c r="Q4" s="108"/>
      <c r="R4" s="108"/>
      <c r="S4" s="108"/>
      <c r="T4" s="108"/>
      <c r="U4" s="108"/>
      <c r="V4" s="108"/>
    </row>
    <row r="5" spans="2:22" s="195" customFormat="1" ht="15" customHeight="1" x14ac:dyDescent="0.2">
      <c r="B5" s="196"/>
      <c r="C5" s="196"/>
      <c r="D5" s="196"/>
      <c r="E5" s="196"/>
      <c r="F5" s="109"/>
      <c r="G5" s="109"/>
      <c r="H5" s="109"/>
      <c r="I5" s="109"/>
      <c r="J5" s="109"/>
      <c r="K5" s="110"/>
      <c r="L5" s="110"/>
      <c r="M5" s="110"/>
    </row>
    <row r="6" spans="2:22" ht="90.6" customHeight="1" x14ac:dyDescent="0.2">
      <c r="B6" s="350" t="s">
        <v>1</v>
      </c>
      <c r="C6" s="393" t="s">
        <v>2</v>
      </c>
      <c r="D6" s="393"/>
      <c r="E6" s="393"/>
      <c r="F6" s="393"/>
      <c r="G6" s="393"/>
      <c r="H6" s="393"/>
      <c r="I6" s="393"/>
      <c r="J6" s="393"/>
      <c r="K6" s="186"/>
    </row>
    <row r="7" spans="2:22" s="346" customFormat="1" ht="200.1" customHeight="1" x14ac:dyDescent="0.2">
      <c r="B7" s="349" t="s">
        <v>208</v>
      </c>
      <c r="C7" s="393" t="s">
        <v>212</v>
      </c>
      <c r="D7" s="393"/>
      <c r="E7" s="393"/>
      <c r="F7" s="393"/>
      <c r="G7" s="393"/>
      <c r="H7" s="393"/>
      <c r="I7" s="393"/>
      <c r="J7" s="393"/>
      <c r="K7" s="345"/>
    </row>
    <row r="8" spans="2:22" ht="120" customHeight="1" x14ac:dyDescent="0.2">
      <c r="B8" s="318" t="s">
        <v>193</v>
      </c>
      <c r="C8" s="393" t="s">
        <v>3</v>
      </c>
      <c r="D8" s="393"/>
      <c r="E8" s="393"/>
      <c r="F8" s="393"/>
      <c r="G8" s="393"/>
      <c r="H8" s="393"/>
      <c r="I8" s="393"/>
      <c r="J8" s="393"/>
      <c r="K8" s="197"/>
    </row>
    <row r="9" spans="2:22" ht="114" customHeight="1" x14ac:dyDescent="0.2">
      <c r="B9" s="319" t="s">
        <v>192</v>
      </c>
      <c r="C9" s="384" t="s">
        <v>213</v>
      </c>
      <c r="D9" s="385"/>
      <c r="E9" s="385"/>
      <c r="F9" s="385"/>
      <c r="G9" s="385"/>
      <c r="H9" s="385"/>
      <c r="I9" s="385"/>
      <c r="J9" s="386"/>
      <c r="K9" s="197"/>
    </row>
    <row r="10" spans="2:22" ht="105.95" customHeight="1" x14ac:dyDescent="0.2">
      <c r="B10" s="318" t="s">
        <v>4</v>
      </c>
      <c r="C10" s="382" t="s">
        <v>5</v>
      </c>
      <c r="D10" s="382"/>
      <c r="E10" s="382"/>
      <c r="F10" s="382"/>
      <c r="G10" s="382"/>
      <c r="H10" s="382"/>
      <c r="I10" s="382"/>
      <c r="J10" s="382"/>
      <c r="K10" s="198"/>
    </row>
    <row r="11" spans="2:22" ht="77.45" customHeight="1" x14ac:dyDescent="0.2">
      <c r="B11" s="319" t="s">
        <v>6</v>
      </c>
      <c r="C11" s="382" t="s">
        <v>7</v>
      </c>
      <c r="D11" s="382"/>
      <c r="E11" s="382"/>
      <c r="F11" s="382"/>
      <c r="G11" s="382"/>
      <c r="H11" s="382"/>
      <c r="I11" s="382"/>
      <c r="J11" s="382"/>
      <c r="K11" s="186"/>
      <c r="L11" s="186"/>
      <c r="M11" s="186"/>
      <c r="N11" s="186"/>
      <c r="O11" s="186"/>
      <c r="P11" s="186"/>
      <c r="Q11" s="186"/>
      <c r="R11" s="186"/>
      <c r="S11" s="186"/>
      <c r="T11" s="186"/>
    </row>
    <row r="12" spans="2:22" ht="326.25" customHeight="1" x14ac:dyDescent="0.2">
      <c r="B12" s="319" t="s">
        <v>8</v>
      </c>
      <c r="C12" s="382" t="s">
        <v>9</v>
      </c>
      <c r="D12" s="382"/>
      <c r="E12" s="382"/>
      <c r="F12" s="382"/>
      <c r="G12" s="382"/>
      <c r="H12" s="382"/>
      <c r="I12" s="382"/>
      <c r="J12" s="382"/>
      <c r="K12" s="186"/>
      <c r="L12" s="186"/>
      <c r="M12" s="186"/>
      <c r="N12" s="186"/>
      <c r="O12" s="186"/>
      <c r="P12" s="186"/>
      <c r="Q12" s="186"/>
      <c r="R12" s="186"/>
      <c r="S12" s="186"/>
      <c r="T12" s="186"/>
    </row>
    <row r="13" spans="2:22" ht="137.25" customHeight="1" x14ac:dyDescent="0.2">
      <c r="B13" s="319" t="s">
        <v>10</v>
      </c>
      <c r="C13" s="382" t="s">
        <v>11</v>
      </c>
      <c r="D13" s="382"/>
      <c r="E13" s="382"/>
      <c r="F13" s="382"/>
      <c r="G13" s="382"/>
      <c r="H13" s="382"/>
      <c r="I13" s="382"/>
      <c r="J13" s="382"/>
      <c r="K13" s="186"/>
      <c r="L13" s="186"/>
      <c r="M13" s="186"/>
      <c r="N13" s="186"/>
      <c r="O13" s="186"/>
      <c r="P13" s="186"/>
      <c r="Q13" s="186"/>
      <c r="R13" s="186"/>
      <c r="S13" s="186"/>
      <c r="T13" s="186"/>
    </row>
    <row r="14" spans="2:22" ht="76.5" customHeight="1" x14ac:dyDescent="0.2">
      <c r="B14" s="319" t="s">
        <v>12</v>
      </c>
      <c r="C14" s="382" t="s">
        <v>13</v>
      </c>
      <c r="D14" s="382"/>
      <c r="E14" s="382"/>
      <c r="F14" s="382"/>
      <c r="G14" s="382"/>
      <c r="H14" s="382"/>
      <c r="I14" s="382"/>
      <c r="J14" s="382"/>
    </row>
    <row r="15" spans="2:22" ht="124.5" customHeight="1" x14ac:dyDescent="0.2">
      <c r="B15" s="319" t="s">
        <v>14</v>
      </c>
      <c r="C15" s="382" t="s">
        <v>194</v>
      </c>
      <c r="D15" s="383"/>
      <c r="E15" s="383"/>
      <c r="F15" s="383"/>
      <c r="G15" s="383"/>
      <c r="H15" s="383"/>
      <c r="I15" s="383"/>
      <c r="J15" s="383"/>
    </row>
    <row r="16" spans="2:22" s="320" customFormat="1" ht="22.5" x14ac:dyDescent="0.2">
      <c r="B16" s="318" t="s">
        <v>15</v>
      </c>
      <c r="C16" s="321"/>
    </row>
    <row r="17" spans="2:10" s="322" customFormat="1" ht="22.5" x14ac:dyDescent="0.2">
      <c r="B17" s="319" t="s">
        <v>16</v>
      </c>
      <c r="C17" s="323"/>
      <c r="D17" s="324"/>
    </row>
    <row r="18" spans="2:10" s="322" customFormat="1" ht="22.5" x14ac:dyDescent="0.2">
      <c r="B18" s="319" t="s">
        <v>17</v>
      </c>
      <c r="C18" s="323"/>
      <c r="D18" s="324"/>
    </row>
    <row r="19" spans="2:10" s="322" customFormat="1" ht="22.5" x14ac:dyDescent="0.2">
      <c r="B19" s="319" t="s">
        <v>18</v>
      </c>
      <c r="C19" s="323"/>
      <c r="D19" s="324"/>
    </row>
    <row r="20" spans="2:10" s="322" customFormat="1" ht="22.5" x14ac:dyDescent="0.2">
      <c r="B20" s="319" t="s">
        <v>19</v>
      </c>
      <c r="C20" s="323"/>
      <c r="D20" s="324"/>
    </row>
    <row r="21" spans="2:10" s="322" customFormat="1" ht="22.5" x14ac:dyDescent="0.2">
      <c r="B21" s="319" t="s">
        <v>20</v>
      </c>
      <c r="C21" s="323"/>
      <c r="D21" s="324"/>
    </row>
    <row r="22" spans="2:10" s="322" customFormat="1" ht="22.5" x14ac:dyDescent="0.2">
      <c r="B22" s="319" t="s">
        <v>21</v>
      </c>
      <c r="C22" s="323"/>
      <c r="D22" s="324"/>
    </row>
    <row r="23" spans="2:10" s="186" customFormat="1" x14ac:dyDescent="0.2">
      <c r="B23" s="290"/>
      <c r="C23" s="345"/>
      <c r="D23" s="345"/>
      <c r="E23" s="345"/>
      <c r="F23" s="345"/>
      <c r="G23" s="345"/>
      <c r="H23" s="345"/>
      <c r="I23" s="345"/>
      <c r="J23" s="345"/>
    </row>
  </sheetData>
  <sheetProtection algorithmName="SHA-512" hashValue="5++3TfSvYePcKw3ZOt5PezxFlJRbmYStoZPxVhixMsYM31PSw4EQBOh41X4BJNxiTIXmJluhqGltJWeYs+gJvA==" saltValue="4R3QSTtE66v6+4bTik3INw==" spinCount="100000" sheet="1" selectLockedCells="1"/>
  <mergeCells count="12">
    <mergeCell ref="C9:J9"/>
    <mergeCell ref="B2:J2"/>
    <mergeCell ref="B3:J3"/>
    <mergeCell ref="C6:J6"/>
    <mergeCell ref="C8:J8"/>
    <mergeCell ref="C7:J7"/>
    <mergeCell ref="C12:J12"/>
    <mergeCell ref="C13:J13"/>
    <mergeCell ref="C14:J14"/>
    <mergeCell ref="C15:J15"/>
    <mergeCell ref="C10:J10"/>
    <mergeCell ref="C11:J11"/>
  </mergeCells>
  <hyperlinks>
    <hyperlink ref="B6" location="'Exhibit H-Budget Summary'!A1" display="Exhibit H-Budget Summary" xr:uid="{F35E3113-264B-4043-A749-2C854A2C2242}"/>
    <hyperlink ref="B10" location="'Exhibit H - 2 Travel'!A1" display="Exhibit H- 2: TRAVEL Budget Category" xr:uid="{3F49B555-863E-4438-8EE4-E11A40605B17}"/>
    <hyperlink ref="B11" location="'Exhibit H- 3 Equipment'!A1" display="Exhibit H - 3 Equipment Category Detail " xr:uid="{38332919-460E-4AF4-B630-31791F5E5355}"/>
    <hyperlink ref="B12" location="'Exhibit H - 4 Supplies'!A1" display="Exhibit H - 4 Supplies Category Detail " xr:uid="{94086A85-70B4-45D7-BEBA-BFB402CC2BE5}"/>
    <hyperlink ref="B13" location="'Exhibit H - 5 Contractual'!A1" display="Exhibit H - 5 Contractual Category Detail " xr:uid="{2E76F628-3D7A-41CB-843B-D9CE73F19422}"/>
    <hyperlink ref="B14" location="'Exhibit H - 6 Other'!A1" display="Exhibit H - 6 Other Category Detail " xr:uid="{B20C7DF2-16A8-487E-85DD-EE6CFF822CAB}"/>
    <hyperlink ref="B15" location="'Exhibit H-7 Indirect Cost'!A1" display="Exhibit H-7 Indirect Cost Detail Page" xr:uid="{490094D8-7597-4030-B9E9-E3CD42320F5A}"/>
    <hyperlink ref="B16" location="'SUPPLEMENTAL EXHIBIT INSTRUCT'!A1" display="SUPPLEMENTAL EXHIBIT INSTRUCTIONS" xr:uid="{153B8108-1099-46D9-87A0-93B1F52ACC33}"/>
    <hyperlink ref="B17" location="'Exhibit H-1b Personnel Fringe'!A1" display="Exhibit H-1b  PERSONNEL Fringe Budget Cat'" xr:uid="{0C26B2FB-BA47-4C2B-9003-CE0ADCB09695}"/>
    <hyperlink ref="B18" location="'Exhibit-2a  TRAVEL Budget Cate'!A1" display="Exhibit H-2a  TRAVEL Budget Catego'!" xr:uid="{8B686A6A-7ABA-43C6-9406-06C1E1F43685}"/>
    <hyperlink ref="B19" location="'Exhibit H -3a  EQUIPMENT&amp;CONTRO'!A1" display="Exhibit H-3a  EQUIPMENT AND CONTRO'!" xr:uid="{9A8BE926-7F87-4112-836B-3B3BC6983FA0}"/>
    <hyperlink ref="B20" location="'Exhibit H-4a  SUPPLIES Budget '!A1" display="Exhibit H-4a  SUPPLIES Budget Cate'!" xr:uid="{970F5D81-05AA-4C3D-98C5-664101E5F5EF}"/>
    <hyperlink ref="B21" location="'Exhibit H -5a  CONTRACTUAL Bud'!A1" display="Exhibit H-5a  CONTRACTUAL Budget C'!" xr:uid="{D3C256D6-DA07-484E-BD1D-914F14DADBEF}"/>
    <hyperlink ref="B22" location="'Exhibit H-6a  OTHER Budget Cate'!A1" display="Exhibit H-6a  OTHER Budget Categor'!" xr:uid="{7D406472-F759-4100-88E4-CB2275756352}"/>
    <hyperlink ref="B8" location="'Exhibit H-1 Personnel Fringe'!A1" display="Exhibit H-1 Personnel Fringe" xr:uid="{34858D2F-B41F-4861-A71D-8B485FB8E4A1}"/>
    <hyperlink ref="B9" location="'Exhibit H-1 Personnel Fringe'!A1" display="Exhibit H-1 Personnel Fringe'!" xr:uid="{527FF334-C08F-4FCE-85E9-67301F8869C9}"/>
    <hyperlink ref="B7" location="'Exhibit H-0 Patient Nav Personn'!A1" display="'Exhibit H-0 Patient Nav Personn'!" xr:uid="{9F6354F9-6751-49F1-B92E-6F9E2717B27D}"/>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7F61D-48CC-48DB-9C8E-0EA3BCBA5CEC}">
  <dimension ref="A1:J21"/>
  <sheetViews>
    <sheetView showGridLines="0" workbookViewId="0">
      <selection activeCell="A9" sqref="A9:XFD9"/>
    </sheetView>
  </sheetViews>
  <sheetFormatPr defaultColWidth="6.69921875" defaultRowHeight="12.75" x14ac:dyDescent="0.2"/>
  <cols>
    <col min="1" max="1" width="3.69921875" style="1" customWidth="1"/>
    <col min="2" max="2" width="4.296875" style="1" customWidth="1"/>
    <col min="3" max="3" width="1.09765625" style="1" customWidth="1"/>
    <col min="4" max="4" width="42.69921875" style="1" customWidth="1"/>
    <col min="5" max="5" width="2.09765625" style="1" customWidth="1"/>
    <col min="6" max="6" width="7.5" style="1" customWidth="1"/>
    <col min="7" max="7" width="35.19921875" style="1" customWidth="1"/>
    <col min="8" max="8" width="16" style="1" bestFit="1" customWidth="1"/>
    <col min="9" max="16384" width="6.69921875" style="1"/>
  </cols>
  <sheetData>
    <row r="1" spans="1:10" x14ac:dyDescent="0.2">
      <c r="A1" s="612" t="s">
        <v>139</v>
      </c>
      <c r="B1" s="612"/>
      <c r="C1" s="612"/>
      <c r="D1" s="612"/>
      <c r="E1" s="612"/>
      <c r="F1" s="612"/>
      <c r="G1" s="612"/>
      <c r="H1" s="28"/>
    </row>
    <row r="2" spans="1:10" x14ac:dyDescent="0.2">
      <c r="A2" s="577"/>
      <c r="B2" s="577"/>
      <c r="C2" s="577"/>
      <c r="D2" s="577"/>
      <c r="E2" s="577"/>
      <c r="F2" s="577"/>
      <c r="G2" s="577"/>
    </row>
    <row r="3" spans="1:10" x14ac:dyDescent="0.2">
      <c r="D3" s="49" t="s">
        <v>59</v>
      </c>
      <c r="E3" s="618">
        <f>'Exhibit H-Budget Summary'!C3</f>
        <v>0</v>
      </c>
      <c r="F3" s="618"/>
      <c r="G3" s="618"/>
    </row>
    <row r="4" spans="1:10" x14ac:dyDescent="0.2">
      <c r="A4" s="577"/>
      <c r="B4" s="577"/>
      <c r="C4" s="577"/>
      <c r="D4" s="577"/>
      <c r="E4" s="577"/>
      <c r="F4" s="577"/>
      <c r="G4" s="577"/>
    </row>
    <row r="5" spans="1:10" ht="15" customHeight="1" x14ac:dyDescent="0.2">
      <c r="A5" s="617" t="s">
        <v>140</v>
      </c>
      <c r="B5" s="617"/>
      <c r="C5" s="617"/>
      <c r="D5" s="617"/>
      <c r="E5" s="617"/>
      <c r="F5" s="226" t="s">
        <v>141</v>
      </c>
      <c r="G5" s="86">
        <v>0</v>
      </c>
    </row>
    <row r="6" spans="1:10" x14ac:dyDescent="0.2">
      <c r="A6" s="612" t="s">
        <v>142</v>
      </c>
      <c r="B6" s="612"/>
      <c r="C6" s="612"/>
      <c r="D6" s="612"/>
      <c r="E6" s="612"/>
      <c r="F6" s="612"/>
      <c r="G6" s="612"/>
    </row>
    <row r="7" spans="1:10" x14ac:dyDescent="0.2">
      <c r="A7" s="616" t="s">
        <v>143</v>
      </c>
      <c r="B7" s="616"/>
      <c r="C7" s="616"/>
      <c r="D7" s="616"/>
      <c r="E7" s="616"/>
      <c r="F7" s="28"/>
    </row>
    <row r="8" spans="1:10" x14ac:dyDescent="0.2">
      <c r="A8" s="227"/>
      <c r="B8" s="227"/>
      <c r="C8" s="227"/>
      <c r="D8" s="227"/>
      <c r="E8" s="227"/>
      <c r="F8" s="228"/>
      <c r="G8" s="228"/>
    </row>
    <row r="9" spans="1:10" ht="39.950000000000003" customHeight="1" x14ac:dyDescent="0.2">
      <c r="A9" s="229"/>
      <c r="B9" s="13"/>
      <c r="D9" s="230" t="s">
        <v>144</v>
      </c>
      <c r="F9" s="231" t="s">
        <v>145</v>
      </c>
      <c r="G9" s="185">
        <v>0</v>
      </c>
      <c r="H9" s="232"/>
    </row>
    <row r="10" spans="1:10" x14ac:dyDescent="0.2">
      <c r="A10" s="233"/>
      <c r="B10" s="228"/>
      <c r="C10" s="228"/>
      <c r="D10" s="234"/>
      <c r="E10" s="228"/>
      <c r="F10" s="235"/>
      <c r="G10" s="228" t="s">
        <v>146</v>
      </c>
      <c r="H10" s="232"/>
    </row>
    <row r="11" spans="1:10" ht="114.75" x14ac:dyDescent="0.2">
      <c r="A11" s="229"/>
      <c r="B11" s="13"/>
      <c r="D11" s="236" t="s">
        <v>147</v>
      </c>
      <c r="F11" s="231" t="s">
        <v>148</v>
      </c>
      <c r="G11" s="189"/>
      <c r="H11" s="232"/>
    </row>
    <row r="12" spans="1:10" x14ac:dyDescent="0.2">
      <c r="A12" s="233"/>
      <c r="B12" s="228"/>
      <c r="C12" s="228"/>
      <c r="D12" s="234" t="s">
        <v>57</v>
      </c>
      <c r="E12" s="228"/>
      <c r="F12" s="228"/>
      <c r="G12" s="228"/>
      <c r="H12" s="232"/>
      <c r="J12" s="237"/>
    </row>
    <row r="13" spans="1:10" x14ac:dyDescent="0.2">
      <c r="A13" s="488"/>
      <c r="B13" s="609"/>
      <c r="C13" s="609"/>
      <c r="D13" s="609"/>
      <c r="E13" s="609"/>
      <c r="F13" s="609"/>
      <c r="G13" s="609"/>
    </row>
    <row r="14" spans="1:10" x14ac:dyDescent="0.2">
      <c r="A14" s="610"/>
      <c r="B14" s="611"/>
      <c r="C14" s="611"/>
      <c r="D14" s="611"/>
      <c r="E14" s="611"/>
      <c r="F14" s="611"/>
      <c r="G14" s="611"/>
    </row>
    <row r="15" spans="1:10" x14ac:dyDescent="0.2">
      <c r="A15" s="488"/>
      <c r="B15" s="609"/>
      <c r="C15" s="609"/>
      <c r="D15" s="609"/>
      <c r="E15" s="609"/>
      <c r="F15" s="609"/>
      <c r="G15" s="609"/>
    </row>
    <row r="16" spans="1:10" x14ac:dyDescent="0.2">
      <c r="A16" s="612" t="s">
        <v>149</v>
      </c>
      <c r="B16" s="612"/>
      <c r="C16" s="612"/>
      <c r="D16" s="612"/>
      <c r="E16" s="612"/>
      <c r="F16" s="612"/>
      <c r="G16" s="612"/>
    </row>
    <row r="17" spans="1:7" x14ac:dyDescent="0.2">
      <c r="A17" s="613"/>
      <c r="B17" s="613"/>
      <c r="C17" s="613"/>
      <c r="D17" s="613"/>
      <c r="E17" s="613"/>
      <c r="F17" s="613"/>
      <c r="G17" s="613"/>
    </row>
    <row r="18" spans="1:7" x14ac:dyDescent="0.2">
      <c r="A18" s="614" t="s">
        <v>150</v>
      </c>
      <c r="B18" s="615"/>
      <c r="C18" s="615"/>
      <c r="D18" s="615"/>
      <c r="E18" s="615"/>
      <c r="F18" s="615"/>
      <c r="G18" s="615"/>
    </row>
    <row r="19" spans="1:7" x14ac:dyDescent="0.2">
      <c r="A19" s="608"/>
      <c r="B19" s="608"/>
      <c r="C19" s="608"/>
      <c r="D19" s="608"/>
      <c r="E19" s="608"/>
      <c r="F19" s="608"/>
      <c r="G19" s="608"/>
    </row>
    <row r="20" spans="1:7" x14ac:dyDescent="0.2">
      <c r="A20" s="228"/>
      <c r="B20" s="228"/>
      <c r="C20" s="228"/>
      <c r="D20" s="228"/>
      <c r="E20" s="228"/>
      <c r="F20" s="228"/>
      <c r="G20" s="228"/>
    </row>
    <row r="21" spans="1:7" ht="59.45" customHeight="1" x14ac:dyDescent="0.2">
      <c r="A21" s="608" t="s">
        <v>151</v>
      </c>
      <c r="B21" s="608"/>
      <c r="C21" s="608"/>
      <c r="D21" s="608"/>
      <c r="E21" s="608"/>
      <c r="F21" s="608"/>
      <c r="G21" s="608"/>
    </row>
  </sheetData>
  <sheetProtection selectLockedCells="1"/>
  <mergeCells count="15">
    <mergeCell ref="A7:E7"/>
    <mergeCell ref="A5:E5"/>
    <mergeCell ref="A1:G1"/>
    <mergeCell ref="A2:G2"/>
    <mergeCell ref="E3:G3"/>
    <mergeCell ref="A4:G4"/>
    <mergeCell ref="A6:G6"/>
    <mergeCell ref="A19:G19"/>
    <mergeCell ref="A21:G21"/>
    <mergeCell ref="A13:G13"/>
    <mergeCell ref="A14:G14"/>
    <mergeCell ref="A15:G15"/>
    <mergeCell ref="A16:G16"/>
    <mergeCell ref="A17:G17"/>
    <mergeCell ref="A18:G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F21DE-3976-43B1-828B-DB29DBBBA34F}">
  <dimension ref="A1:A13"/>
  <sheetViews>
    <sheetView showGridLines="0" workbookViewId="0">
      <selection activeCell="A3" sqref="A3"/>
    </sheetView>
  </sheetViews>
  <sheetFormatPr defaultColWidth="6.69921875" defaultRowHeight="12.75" x14ac:dyDescent="0.2"/>
  <cols>
    <col min="1" max="1" width="66.09765625" style="1" customWidth="1"/>
    <col min="2" max="16384" width="6.69921875" style="1"/>
  </cols>
  <sheetData>
    <row r="1" spans="1:1" ht="18.75" x14ac:dyDescent="0.3">
      <c r="A1" s="50" t="s">
        <v>15</v>
      </c>
    </row>
    <row r="3" spans="1:1" ht="135" x14ac:dyDescent="0.2">
      <c r="A3" s="186" t="s">
        <v>195</v>
      </c>
    </row>
    <row r="4" spans="1:1" s="51" customFormat="1" ht="15.75" x14ac:dyDescent="0.25">
      <c r="A4" s="51" t="s">
        <v>152</v>
      </c>
    </row>
    <row r="5" spans="1:1" s="51" customFormat="1" ht="15.75" x14ac:dyDescent="0.25">
      <c r="A5" s="51" t="s">
        <v>153</v>
      </c>
    </row>
    <row r="6" spans="1:1" s="51" customFormat="1" ht="15.75" x14ac:dyDescent="0.25">
      <c r="A6" s="51" t="s">
        <v>154</v>
      </c>
    </row>
    <row r="7" spans="1:1" s="51" customFormat="1" ht="15.75" x14ac:dyDescent="0.25">
      <c r="A7" s="51" t="s">
        <v>155</v>
      </c>
    </row>
    <row r="8" spans="1:1" s="51" customFormat="1" ht="15.75" x14ac:dyDescent="0.25">
      <c r="A8" s="51" t="s">
        <v>156</v>
      </c>
    </row>
    <row r="9" spans="1:1" s="51" customFormat="1" ht="15.75" x14ac:dyDescent="0.25">
      <c r="A9" s="51" t="s">
        <v>157</v>
      </c>
    </row>
    <row r="10" spans="1:1" x14ac:dyDescent="0.2">
      <c r="A10" s="1" t="s">
        <v>57</v>
      </c>
    </row>
    <row r="11" spans="1:1" x14ac:dyDescent="0.2">
      <c r="A11" s="1" t="s">
        <v>57</v>
      </c>
    </row>
    <row r="13" spans="1:1" x14ac:dyDescent="0.2">
      <c r="A13" s="1" t="s">
        <v>57</v>
      </c>
    </row>
  </sheetData>
  <sheetProtection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EFCBB-908B-4060-A5B2-9040F01468A8}">
  <dimension ref="A1:I77"/>
  <sheetViews>
    <sheetView showGridLines="0" workbookViewId="0">
      <selection activeCell="B3" sqref="B3:H3"/>
    </sheetView>
  </sheetViews>
  <sheetFormatPr defaultColWidth="6.69921875" defaultRowHeight="12.75" x14ac:dyDescent="0.2"/>
  <cols>
    <col min="1" max="1" width="27.796875" style="1" customWidth="1"/>
    <col min="2" max="2" width="5.59765625" style="1" customWidth="1"/>
    <col min="3" max="3" width="36.19921875" style="1" customWidth="1"/>
    <col min="4" max="4" width="5" style="1" customWidth="1"/>
    <col min="5" max="5" width="10.59765625" style="1" customWidth="1"/>
    <col min="6" max="6" width="10.69921875" style="1" customWidth="1"/>
    <col min="7" max="7" width="8.296875" style="1" customWidth="1"/>
    <col min="8" max="8" width="11.19921875" style="1" customWidth="1"/>
    <col min="9" max="9" width="7.5" style="1" bestFit="1" customWidth="1"/>
    <col min="10" max="16384" width="6.69921875" style="1"/>
  </cols>
  <sheetData>
    <row r="1" spans="1:9" ht="15.75" x14ac:dyDescent="0.25">
      <c r="A1" s="624" t="s">
        <v>158</v>
      </c>
      <c r="B1" s="624"/>
      <c r="C1" s="577"/>
      <c r="D1" s="577"/>
      <c r="E1" s="577"/>
      <c r="F1" s="577"/>
      <c r="G1" s="577"/>
      <c r="H1" s="577"/>
    </row>
    <row r="2" spans="1:9" x14ac:dyDescent="0.2">
      <c r="A2" s="7"/>
      <c r="B2" s="7"/>
      <c r="C2" s="7"/>
    </row>
    <row r="3" spans="1:9" ht="24.95" customHeight="1" thickBot="1" x14ac:dyDescent="0.25">
      <c r="A3" s="8" t="s">
        <v>59</v>
      </c>
      <c r="B3" s="625">
        <f>'Exhibit H-Budget Summary'!C3</f>
        <v>0</v>
      </c>
      <c r="C3" s="626"/>
      <c r="D3" s="626"/>
      <c r="E3" s="626"/>
      <c r="F3" s="626"/>
      <c r="G3" s="626"/>
      <c r="H3" s="627"/>
    </row>
    <row r="4" spans="1:9" ht="39.950000000000003" customHeight="1" thickBot="1" x14ac:dyDescent="0.25">
      <c r="A4" s="633" t="s">
        <v>207</v>
      </c>
      <c r="B4" s="634"/>
      <c r="C4" s="634"/>
      <c r="D4" s="634"/>
      <c r="E4" s="634"/>
      <c r="F4" s="634"/>
      <c r="G4" s="634"/>
      <c r="H4" s="634"/>
      <c r="I4" s="635"/>
    </row>
    <row r="5" spans="1:9" s="94" customFormat="1" ht="15" customHeight="1" thickBot="1" x14ac:dyDescent="0.25">
      <c r="A5" s="164" t="s">
        <v>61</v>
      </c>
      <c r="B5" s="628" t="s">
        <v>62</v>
      </c>
      <c r="C5" s="621" t="s">
        <v>76</v>
      </c>
      <c r="D5" s="238"/>
      <c r="E5" s="621" t="s">
        <v>159</v>
      </c>
      <c r="F5" s="621" t="s">
        <v>66</v>
      </c>
      <c r="G5" s="632" t="s">
        <v>67</v>
      </c>
      <c r="H5" s="621" t="s">
        <v>68</v>
      </c>
    </row>
    <row r="6" spans="1:9" s="13" customFormat="1" ht="15" customHeight="1" x14ac:dyDescent="0.2">
      <c r="A6" s="111"/>
      <c r="B6" s="593"/>
      <c r="C6" s="622"/>
      <c r="D6" s="190" t="s">
        <v>160</v>
      </c>
      <c r="E6" s="630"/>
      <c r="F6" s="630"/>
      <c r="G6" s="630"/>
      <c r="H6" s="630"/>
    </row>
    <row r="7" spans="1:9" s="13" customFormat="1" ht="15.75" customHeight="1" thickBot="1" x14ac:dyDescent="0.25">
      <c r="A7" s="272" t="s">
        <v>161</v>
      </c>
      <c r="B7" s="629"/>
      <c r="C7" s="623"/>
      <c r="D7" s="273"/>
      <c r="E7" s="631"/>
      <c r="F7" s="631"/>
      <c r="G7" s="631"/>
      <c r="H7" s="631"/>
    </row>
    <row r="8" spans="1:9" ht="30" customHeight="1" thickTop="1" x14ac:dyDescent="0.2">
      <c r="A8" s="52"/>
      <c r="B8" s="154"/>
      <c r="C8" s="270"/>
      <c r="D8" s="271"/>
      <c r="E8" s="144"/>
      <c r="F8" s="12">
        <v>0</v>
      </c>
      <c r="G8" s="56"/>
      <c r="H8" s="11">
        <f t="shared" ref="H8:H57" si="0">+D8*F8*G8</f>
        <v>0</v>
      </c>
    </row>
    <row r="9" spans="1:9" ht="30" customHeight="1" x14ac:dyDescent="0.2">
      <c r="A9" s="52"/>
      <c r="B9" s="154"/>
      <c r="C9" s="168"/>
      <c r="D9" s="162"/>
      <c r="E9" s="144"/>
      <c r="F9" s="12">
        <v>0</v>
      </c>
      <c r="G9" s="56"/>
      <c r="H9" s="11">
        <f t="shared" si="0"/>
        <v>0</v>
      </c>
    </row>
    <row r="10" spans="1:9" ht="30" customHeight="1" x14ac:dyDescent="0.2">
      <c r="A10" s="52"/>
      <c r="B10" s="154"/>
      <c r="C10" s="168"/>
      <c r="D10" s="162"/>
      <c r="E10" s="144"/>
      <c r="F10" s="12">
        <v>0</v>
      </c>
      <c r="G10" s="56"/>
      <c r="H10" s="11">
        <f t="shared" si="0"/>
        <v>0</v>
      </c>
    </row>
    <row r="11" spans="1:9" ht="30" customHeight="1" x14ac:dyDescent="0.2">
      <c r="A11" s="52"/>
      <c r="B11" s="154"/>
      <c r="C11" s="168"/>
      <c r="D11" s="162"/>
      <c r="E11" s="144"/>
      <c r="F11" s="12">
        <v>0</v>
      </c>
      <c r="G11" s="56"/>
      <c r="H11" s="11">
        <f t="shared" si="0"/>
        <v>0</v>
      </c>
    </row>
    <row r="12" spans="1:9" ht="30" customHeight="1" x14ac:dyDescent="0.2">
      <c r="A12" s="52"/>
      <c r="B12" s="154"/>
      <c r="C12" s="168"/>
      <c r="D12" s="162"/>
      <c r="E12" s="144"/>
      <c r="F12" s="12">
        <v>0</v>
      </c>
      <c r="G12" s="56"/>
      <c r="H12" s="11">
        <f t="shared" si="0"/>
        <v>0</v>
      </c>
    </row>
    <row r="13" spans="1:9" ht="30" customHeight="1" x14ac:dyDescent="0.2">
      <c r="A13" s="52"/>
      <c r="B13" s="154"/>
      <c r="C13" s="168"/>
      <c r="D13" s="162"/>
      <c r="E13" s="144"/>
      <c r="F13" s="12">
        <v>0</v>
      </c>
      <c r="G13" s="56"/>
      <c r="H13" s="11">
        <f t="shared" si="0"/>
        <v>0</v>
      </c>
    </row>
    <row r="14" spans="1:9" ht="30" customHeight="1" x14ac:dyDescent="0.2">
      <c r="A14" s="52"/>
      <c r="B14" s="154"/>
      <c r="C14" s="168"/>
      <c r="D14" s="162"/>
      <c r="E14" s="144"/>
      <c r="F14" s="12">
        <v>0</v>
      </c>
      <c r="G14" s="56"/>
      <c r="H14" s="11">
        <f t="shared" si="0"/>
        <v>0</v>
      </c>
    </row>
    <row r="15" spans="1:9" ht="30" customHeight="1" x14ac:dyDescent="0.2">
      <c r="A15" s="52"/>
      <c r="B15" s="154"/>
      <c r="C15" s="168"/>
      <c r="D15" s="162"/>
      <c r="E15" s="144"/>
      <c r="F15" s="12">
        <v>0</v>
      </c>
      <c r="G15" s="56"/>
      <c r="H15" s="11">
        <f t="shared" si="0"/>
        <v>0</v>
      </c>
    </row>
    <row r="16" spans="1:9" ht="30" customHeight="1" x14ac:dyDescent="0.2">
      <c r="A16" s="52"/>
      <c r="B16" s="154"/>
      <c r="C16" s="168"/>
      <c r="D16" s="162"/>
      <c r="E16" s="144"/>
      <c r="F16" s="12">
        <v>0</v>
      </c>
      <c r="G16" s="56"/>
      <c r="H16" s="11">
        <f t="shared" si="0"/>
        <v>0</v>
      </c>
    </row>
    <row r="17" spans="1:8" ht="30" customHeight="1" x14ac:dyDescent="0.2">
      <c r="A17" s="52"/>
      <c r="B17" s="154"/>
      <c r="C17" s="168"/>
      <c r="D17" s="162"/>
      <c r="E17" s="144"/>
      <c r="F17" s="12">
        <v>0</v>
      </c>
      <c r="G17" s="56"/>
      <c r="H17" s="11">
        <f t="shared" si="0"/>
        <v>0</v>
      </c>
    </row>
    <row r="18" spans="1:8" ht="30" customHeight="1" x14ac:dyDescent="0.2">
      <c r="A18" s="52"/>
      <c r="B18" s="154"/>
      <c r="C18" s="168"/>
      <c r="D18" s="162"/>
      <c r="E18" s="144"/>
      <c r="F18" s="12">
        <v>0</v>
      </c>
      <c r="G18" s="56"/>
      <c r="H18" s="11">
        <f t="shared" si="0"/>
        <v>0</v>
      </c>
    </row>
    <row r="19" spans="1:8" ht="30" customHeight="1" x14ac:dyDescent="0.2">
      <c r="A19" s="52"/>
      <c r="B19" s="154"/>
      <c r="C19" s="168"/>
      <c r="D19" s="162"/>
      <c r="E19" s="144"/>
      <c r="F19" s="12">
        <v>0</v>
      </c>
      <c r="G19" s="56"/>
      <c r="H19" s="11">
        <f t="shared" si="0"/>
        <v>0</v>
      </c>
    </row>
    <row r="20" spans="1:8" ht="30" customHeight="1" x14ac:dyDescent="0.2">
      <c r="A20" s="52"/>
      <c r="B20" s="154"/>
      <c r="C20" s="168"/>
      <c r="D20" s="162"/>
      <c r="E20" s="144"/>
      <c r="F20" s="12">
        <v>0</v>
      </c>
      <c r="G20" s="56"/>
      <c r="H20" s="11">
        <f t="shared" si="0"/>
        <v>0</v>
      </c>
    </row>
    <row r="21" spans="1:8" ht="30" customHeight="1" x14ac:dyDescent="0.2">
      <c r="A21" s="52"/>
      <c r="B21" s="154"/>
      <c r="C21" s="168"/>
      <c r="D21" s="162"/>
      <c r="E21" s="144"/>
      <c r="F21" s="12">
        <v>0</v>
      </c>
      <c r="G21" s="56"/>
      <c r="H21" s="11">
        <f t="shared" si="0"/>
        <v>0</v>
      </c>
    </row>
    <row r="22" spans="1:8" ht="30" customHeight="1" x14ac:dyDescent="0.2">
      <c r="A22" s="52"/>
      <c r="B22" s="154"/>
      <c r="C22" s="168"/>
      <c r="D22" s="162"/>
      <c r="E22" s="144"/>
      <c r="F22" s="12">
        <v>0</v>
      </c>
      <c r="G22" s="56"/>
      <c r="H22" s="11">
        <f t="shared" si="0"/>
        <v>0</v>
      </c>
    </row>
    <row r="23" spans="1:8" ht="30" customHeight="1" x14ac:dyDescent="0.2">
      <c r="A23" s="52"/>
      <c r="B23" s="154"/>
      <c r="C23" s="168"/>
      <c r="D23" s="162"/>
      <c r="E23" s="144"/>
      <c r="F23" s="12">
        <v>0</v>
      </c>
      <c r="G23" s="56"/>
      <c r="H23" s="11">
        <f t="shared" si="0"/>
        <v>0</v>
      </c>
    </row>
    <row r="24" spans="1:8" ht="30" customHeight="1" x14ac:dyDescent="0.2">
      <c r="A24" s="52"/>
      <c r="B24" s="154"/>
      <c r="C24" s="168"/>
      <c r="D24" s="162"/>
      <c r="E24" s="144"/>
      <c r="F24" s="12">
        <v>0</v>
      </c>
      <c r="G24" s="56"/>
      <c r="H24" s="11">
        <f t="shared" si="0"/>
        <v>0</v>
      </c>
    </row>
    <row r="25" spans="1:8" ht="30" customHeight="1" x14ac:dyDescent="0.2">
      <c r="A25" s="52"/>
      <c r="B25" s="154"/>
      <c r="C25" s="168"/>
      <c r="D25" s="162"/>
      <c r="E25" s="144"/>
      <c r="F25" s="12">
        <v>0</v>
      </c>
      <c r="G25" s="56"/>
      <c r="H25" s="11">
        <f t="shared" si="0"/>
        <v>0</v>
      </c>
    </row>
    <row r="26" spans="1:8" ht="30" customHeight="1" x14ac:dyDescent="0.2">
      <c r="A26" s="52"/>
      <c r="B26" s="154"/>
      <c r="C26" s="168"/>
      <c r="D26" s="162"/>
      <c r="E26" s="144"/>
      <c r="F26" s="12">
        <v>0</v>
      </c>
      <c r="G26" s="56"/>
      <c r="H26" s="11">
        <f t="shared" si="0"/>
        <v>0</v>
      </c>
    </row>
    <row r="27" spans="1:8" ht="30" customHeight="1" x14ac:dyDescent="0.2">
      <c r="A27" s="52"/>
      <c r="B27" s="154"/>
      <c r="C27" s="168"/>
      <c r="D27" s="162"/>
      <c r="E27" s="144"/>
      <c r="F27" s="12">
        <v>0</v>
      </c>
      <c r="G27" s="56"/>
      <c r="H27" s="11">
        <f t="shared" si="0"/>
        <v>0</v>
      </c>
    </row>
    <row r="28" spans="1:8" ht="30" customHeight="1" x14ac:dyDescent="0.2">
      <c r="A28" s="52"/>
      <c r="B28" s="154"/>
      <c r="C28" s="168"/>
      <c r="D28" s="162"/>
      <c r="E28" s="144"/>
      <c r="F28" s="12">
        <v>0</v>
      </c>
      <c r="G28" s="56"/>
      <c r="H28" s="11">
        <f t="shared" si="0"/>
        <v>0</v>
      </c>
    </row>
    <row r="29" spans="1:8" ht="30" customHeight="1" x14ac:dyDescent="0.2">
      <c r="A29" s="52"/>
      <c r="B29" s="154"/>
      <c r="C29" s="168"/>
      <c r="D29" s="162"/>
      <c r="E29" s="144"/>
      <c r="F29" s="12">
        <v>0</v>
      </c>
      <c r="G29" s="56"/>
      <c r="H29" s="11">
        <f t="shared" si="0"/>
        <v>0</v>
      </c>
    </row>
    <row r="30" spans="1:8" ht="30" customHeight="1" x14ac:dyDescent="0.2">
      <c r="A30" s="52"/>
      <c r="B30" s="154"/>
      <c r="C30" s="168"/>
      <c r="D30" s="162"/>
      <c r="E30" s="144"/>
      <c r="F30" s="12">
        <v>0</v>
      </c>
      <c r="G30" s="56"/>
      <c r="H30" s="11">
        <f t="shared" si="0"/>
        <v>0</v>
      </c>
    </row>
    <row r="31" spans="1:8" ht="30" customHeight="1" x14ac:dyDescent="0.2">
      <c r="A31" s="52"/>
      <c r="B31" s="154"/>
      <c r="C31" s="168"/>
      <c r="D31" s="162"/>
      <c r="E31" s="144"/>
      <c r="F31" s="12">
        <v>0</v>
      </c>
      <c r="G31" s="56"/>
      <c r="H31" s="11">
        <f t="shared" si="0"/>
        <v>0</v>
      </c>
    </row>
    <row r="32" spans="1:8" ht="30" customHeight="1" x14ac:dyDescent="0.2">
      <c r="A32" s="52"/>
      <c r="B32" s="154"/>
      <c r="C32" s="168"/>
      <c r="D32" s="162"/>
      <c r="E32" s="144"/>
      <c r="F32" s="12">
        <v>0</v>
      </c>
      <c r="G32" s="56"/>
      <c r="H32" s="11">
        <f t="shared" si="0"/>
        <v>0</v>
      </c>
    </row>
    <row r="33" spans="1:8" ht="30" customHeight="1" x14ac:dyDescent="0.2">
      <c r="A33" s="52"/>
      <c r="B33" s="154"/>
      <c r="C33" s="168"/>
      <c r="D33" s="162"/>
      <c r="E33" s="144"/>
      <c r="F33" s="12">
        <v>0</v>
      </c>
      <c r="G33" s="56"/>
      <c r="H33" s="11">
        <f t="shared" si="0"/>
        <v>0</v>
      </c>
    </row>
    <row r="34" spans="1:8" ht="30" customHeight="1" x14ac:dyDescent="0.2">
      <c r="A34" s="52"/>
      <c r="B34" s="154"/>
      <c r="C34" s="168"/>
      <c r="D34" s="162"/>
      <c r="E34" s="144"/>
      <c r="F34" s="12">
        <v>0</v>
      </c>
      <c r="G34" s="56"/>
      <c r="H34" s="11">
        <f t="shared" si="0"/>
        <v>0</v>
      </c>
    </row>
    <row r="35" spans="1:8" ht="30" customHeight="1" x14ac:dyDescent="0.2">
      <c r="A35" s="52"/>
      <c r="B35" s="154"/>
      <c r="C35" s="168"/>
      <c r="D35" s="162"/>
      <c r="E35" s="144"/>
      <c r="F35" s="12">
        <v>0</v>
      </c>
      <c r="G35" s="56"/>
      <c r="H35" s="11">
        <f t="shared" si="0"/>
        <v>0</v>
      </c>
    </row>
    <row r="36" spans="1:8" ht="30" customHeight="1" x14ac:dyDescent="0.2">
      <c r="A36" s="52"/>
      <c r="B36" s="154"/>
      <c r="C36" s="168"/>
      <c r="D36" s="162"/>
      <c r="E36" s="144"/>
      <c r="F36" s="12">
        <v>0</v>
      </c>
      <c r="G36" s="56"/>
      <c r="H36" s="11">
        <f t="shared" si="0"/>
        <v>0</v>
      </c>
    </row>
    <row r="37" spans="1:8" ht="30" customHeight="1" x14ac:dyDescent="0.2">
      <c r="A37" s="52"/>
      <c r="B37" s="154"/>
      <c r="C37" s="168"/>
      <c r="D37" s="162"/>
      <c r="E37" s="144"/>
      <c r="F37" s="12">
        <v>0</v>
      </c>
      <c r="G37" s="56"/>
      <c r="H37" s="11">
        <f t="shared" si="0"/>
        <v>0</v>
      </c>
    </row>
    <row r="38" spans="1:8" ht="30" customHeight="1" x14ac:dyDescent="0.2">
      <c r="A38" s="52"/>
      <c r="B38" s="154"/>
      <c r="C38" s="168"/>
      <c r="D38" s="162"/>
      <c r="E38" s="144"/>
      <c r="F38" s="12">
        <v>0</v>
      </c>
      <c r="G38" s="56"/>
      <c r="H38" s="11">
        <f t="shared" si="0"/>
        <v>0</v>
      </c>
    </row>
    <row r="39" spans="1:8" ht="30" customHeight="1" x14ac:dyDescent="0.2">
      <c r="A39" s="52"/>
      <c r="B39" s="154"/>
      <c r="C39" s="168"/>
      <c r="D39" s="162"/>
      <c r="E39" s="144"/>
      <c r="F39" s="12">
        <v>0</v>
      </c>
      <c r="G39" s="56"/>
      <c r="H39" s="11">
        <f t="shared" si="0"/>
        <v>0</v>
      </c>
    </row>
    <row r="40" spans="1:8" ht="30" customHeight="1" x14ac:dyDescent="0.2">
      <c r="A40" s="52"/>
      <c r="B40" s="154"/>
      <c r="C40" s="168"/>
      <c r="D40" s="162"/>
      <c r="E40" s="144"/>
      <c r="F40" s="12">
        <v>0</v>
      </c>
      <c r="G40" s="56"/>
      <c r="H40" s="11">
        <f t="shared" si="0"/>
        <v>0</v>
      </c>
    </row>
    <row r="41" spans="1:8" ht="30" customHeight="1" x14ac:dyDescent="0.2">
      <c r="A41" s="52"/>
      <c r="B41" s="154"/>
      <c r="C41" s="168"/>
      <c r="D41" s="162"/>
      <c r="E41" s="144"/>
      <c r="F41" s="12">
        <v>0</v>
      </c>
      <c r="G41" s="56"/>
      <c r="H41" s="11">
        <f t="shared" si="0"/>
        <v>0</v>
      </c>
    </row>
    <row r="42" spans="1:8" ht="30" customHeight="1" x14ac:dyDescent="0.2">
      <c r="A42" s="52"/>
      <c r="B42" s="154"/>
      <c r="C42" s="168"/>
      <c r="D42" s="162"/>
      <c r="E42" s="144"/>
      <c r="F42" s="12">
        <v>0</v>
      </c>
      <c r="G42" s="56"/>
      <c r="H42" s="11">
        <f t="shared" si="0"/>
        <v>0</v>
      </c>
    </row>
    <row r="43" spans="1:8" ht="30" customHeight="1" x14ac:dyDescent="0.2">
      <c r="A43" s="52"/>
      <c r="B43" s="154"/>
      <c r="C43" s="168"/>
      <c r="D43" s="162"/>
      <c r="E43" s="144"/>
      <c r="F43" s="12">
        <v>0</v>
      </c>
      <c r="G43" s="56"/>
      <c r="H43" s="11">
        <f t="shared" si="0"/>
        <v>0</v>
      </c>
    </row>
    <row r="44" spans="1:8" ht="30" customHeight="1" x14ac:dyDescent="0.2">
      <c r="A44" s="52"/>
      <c r="B44" s="154"/>
      <c r="C44" s="168"/>
      <c r="D44" s="162"/>
      <c r="E44" s="144"/>
      <c r="F44" s="12">
        <v>0</v>
      </c>
      <c r="G44" s="56"/>
      <c r="H44" s="11">
        <f t="shared" si="0"/>
        <v>0</v>
      </c>
    </row>
    <row r="45" spans="1:8" ht="30" customHeight="1" x14ac:dyDescent="0.2">
      <c r="A45" s="52"/>
      <c r="B45" s="154"/>
      <c r="C45" s="168"/>
      <c r="D45" s="162"/>
      <c r="E45" s="144"/>
      <c r="F45" s="12">
        <v>0</v>
      </c>
      <c r="G45" s="56"/>
      <c r="H45" s="11">
        <f t="shared" si="0"/>
        <v>0</v>
      </c>
    </row>
    <row r="46" spans="1:8" ht="30" customHeight="1" x14ac:dyDescent="0.2">
      <c r="A46" s="52"/>
      <c r="B46" s="154"/>
      <c r="C46" s="168"/>
      <c r="D46" s="162"/>
      <c r="E46" s="144"/>
      <c r="F46" s="12">
        <v>0</v>
      </c>
      <c r="G46" s="56"/>
      <c r="H46" s="11">
        <f t="shared" si="0"/>
        <v>0</v>
      </c>
    </row>
    <row r="47" spans="1:8" ht="30" customHeight="1" x14ac:dyDescent="0.2">
      <c r="A47" s="52"/>
      <c r="B47" s="154"/>
      <c r="C47" s="168"/>
      <c r="D47" s="162"/>
      <c r="E47" s="144"/>
      <c r="F47" s="12">
        <v>0</v>
      </c>
      <c r="G47" s="56"/>
      <c r="H47" s="11">
        <f t="shared" si="0"/>
        <v>0</v>
      </c>
    </row>
    <row r="48" spans="1:8" ht="30" customHeight="1" x14ac:dyDescent="0.2">
      <c r="A48" s="52"/>
      <c r="B48" s="154"/>
      <c r="C48" s="168"/>
      <c r="D48" s="162"/>
      <c r="E48" s="144"/>
      <c r="F48" s="12">
        <v>0</v>
      </c>
      <c r="G48" s="56"/>
      <c r="H48" s="11">
        <f t="shared" si="0"/>
        <v>0</v>
      </c>
    </row>
    <row r="49" spans="1:8" ht="30" customHeight="1" x14ac:dyDescent="0.2">
      <c r="A49" s="52"/>
      <c r="B49" s="154"/>
      <c r="C49" s="168"/>
      <c r="D49" s="162"/>
      <c r="E49" s="144"/>
      <c r="F49" s="12">
        <v>0</v>
      </c>
      <c r="G49" s="56"/>
      <c r="H49" s="11">
        <f t="shared" si="0"/>
        <v>0</v>
      </c>
    </row>
    <row r="50" spans="1:8" ht="30" customHeight="1" x14ac:dyDescent="0.2">
      <c r="A50" s="52"/>
      <c r="B50" s="154"/>
      <c r="C50" s="168"/>
      <c r="D50" s="163"/>
      <c r="E50" s="144"/>
      <c r="F50" s="12">
        <v>0</v>
      </c>
      <c r="G50" s="56"/>
      <c r="H50" s="11">
        <f t="shared" si="0"/>
        <v>0</v>
      </c>
    </row>
    <row r="51" spans="1:8" ht="30" customHeight="1" x14ac:dyDescent="0.2">
      <c r="A51" s="52"/>
      <c r="B51" s="154"/>
      <c r="C51" s="168"/>
      <c r="D51" s="162"/>
      <c r="E51" s="144"/>
      <c r="F51" s="12">
        <v>0</v>
      </c>
      <c r="G51" s="56"/>
      <c r="H51" s="11">
        <f t="shared" si="0"/>
        <v>0</v>
      </c>
    </row>
    <row r="52" spans="1:8" ht="30" customHeight="1" x14ac:dyDescent="0.2">
      <c r="A52" s="52"/>
      <c r="B52" s="154"/>
      <c r="C52" s="168"/>
      <c r="D52" s="162"/>
      <c r="E52" s="144"/>
      <c r="F52" s="12">
        <v>0</v>
      </c>
      <c r="G52" s="56"/>
      <c r="H52" s="11">
        <f t="shared" si="0"/>
        <v>0</v>
      </c>
    </row>
    <row r="53" spans="1:8" ht="30" customHeight="1" x14ac:dyDescent="0.2">
      <c r="A53" s="52"/>
      <c r="B53" s="154"/>
      <c r="C53" s="168"/>
      <c r="D53" s="162"/>
      <c r="E53" s="144"/>
      <c r="F53" s="12">
        <v>0</v>
      </c>
      <c r="G53" s="56"/>
      <c r="H53" s="11">
        <f t="shared" si="0"/>
        <v>0</v>
      </c>
    </row>
    <row r="54" spans="1:8" ht="30" customHeight="1" x14ac:dyDescent="0.2">
      <c r="A54" s="52"/>
      <c r="B54" s="154"/>
      <c r="C54" s="168"/>
      <c r="D54" s="162"/>
      <c r="E54" s="144"/>
      <c r="F54" s="12">
        <v>0</v>
      </c>
      <c r="G54" s="56"/>
      <c r="H54" s="11">
        <f t="shared" si="0"/>
        <v>0</v>
      </c>
    </row>
    <row r="55" spans="1:8" ht="30" customHeight="1" x14ac:dyDescent="0.2">
      <c r="A55" s="52"/>
      <c r="B55" s="154"/>
      <c r="C55" s="168"/>
      <c r="D55" s="162"/>
      <c r="E55" s="144"/>
      <c r="F55" s="12">
        <v>0</v>
      </c>
      <c r="G55" s="56"/>
      <c r="H55" s="11">
        <f t="shared" si="0"/>
        <v>0</v>
      </c>
    </row>
    <row r="56" spans="1:8" ht="30" customHeight="1" x14ac:dyDescent="0.2">
      <c r="A56" s="52"/>
      <c r="B56" s="154"/>
      <c r="C56" s="168"/>
      <c r="D56" s="162"/>
      <c r="E56" s="144"/>
      <c r="F56" s="12">
        <v>0</v>
      </c>
      <c r="G56" s="56"/>
      <c r="H56" s="11">
        <f t="shared" si="0"/>
        <v>0</v>
      </c>
    </row>
    <row r="57" spans="1:8" ht="30" customHeight="1" thickBot="1" x14ac:dyDescent="0.25">
      <c r="A57" s="52"/>
      <c r="B57" s="154"/>
      <c r="C57" s="168"/>
      <c r="D57" s="162"/>
      <c r="E57" s="144"/>
      <c r="F57" s="12">
        <v>0</v>
      </c>
      <c r="G57" s="56"/>
      <c r="H57" s="11">
        <f t="shared" si="0"/>
        <v>0</v>
      </c>
    </row>
    <row r="58" spans="1:8" ht="30" customHeight="1" thickBot="1" x14ac:dyDescent="0.3">
      <c r="A58" s="619" t="s">
        <v>162</v>
      </c>
      <c r="B58" s="619"/>
      <c r="C58" s="619"/>
      <c r="D58" s="619"/>
      <c r="E58" s="619"/>
      <c r="F58" s="619"/>
      <c r="G58" s="620"/>
      <c r="H58" s="87">
        <f>SUM(H8:H57)</f>
        <v>0</v>
      </c>
    </row>
    <row r="77" spans="8:8" x14ac:dyDescent="0.2">
      <c r="H77" s="3"/>
    </row>
  </sheetData>
  <sheetProtection selectLockedCells="1"/>
  <mergeCells count="10">
    <mergeCell ref="A58:G58"/>
    <mergeCell ref="C5:C7"/>
    <mergeCell ref="A1:H1"/>
    <mergeCell ref="B3:H3"/>
    <mergeCell ref="B5:B7"/>
    <mergeCell ref="E5:E7"/>
    <mergeCell ref="F5:F7"/>
    <mergeCell ref="G5:G7"/>
    <mergeCell ref="H5:H7"/>
    <mergeCell ref="A4:I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F2E8-64EB-4782-8BDD-ADDE49EFF5CF}">
  <dimension ref="A1:I61"/>
  <sheetViews>
    <sheetView showGridLines="0" topLeftCell="A22" workbookViewId="0"/>
  </sheetViews>
  <sheetFormatPr defaultColWidth="6.69921875" defaultRowHeight="12.75" x14ac:dyDescent="0.2"/>
  <cols>
    <col min="1" max="1" width="27" style="1" customWidth="1"/>
    <col min="2" max="2" width="7" style="1" customWidth="1"/>
    <col min="3" max="3" width="6.3984375" style="1" customWidth="1"/>
    <col min="4" max="4" width="18" style="1" customWidth="1"/>
    <col min="5" max="5" width="8" style="1" customWidth="1"/>
    <col min="6" max="6" width="1.796875" style="1" customWidth="1"/>
    <col min="7" max="7" width="10.296875" style="1" customWidth="1"/>
    <col min="8" max="8" width="8.3984375" style="1" customWidth="1"/>
    <col min="9" max="9" width="8.796875" style="1" customWidth="1"/>
    <col min="10" max="16384" width="6.69921875" style="1"/>
  </cols>
  <sheetData>
    <row r="1" spans="1:9" ht="17.25" x14ac:dyDescent="0.3">
      <c r="D1" s="2" t="s">
        <v>163</v>
      </c>
    </row>
    <row r="2" spans="1:9" x14ac:dyDescent="0.2">
      <c r="A2" s="13" t="s">
        <v>59</v>
      </c>
      <c r="B2" s="538">
        <f>'Exhibit H-Budget Summary'!C3</f>
        <v>0</v>
      </c>
      <c r="C2" s="539"/>
      <c r="D2" s="539"/>
      <c r="E2" s="539"/>
      <c r="F2" s="539"/>
      <c r="G2" s="539"/>
      <c r="H2" s="539"/>
      <c r="I2" s="540"/>
    </row>
    <row r="3" spans="1:9" ht="13.5" thickBot="1" x14ac:dyDescent="0.25">
      <c r="A3" s="13"/>
      <c r="B3" s="84"/>
      <c r="C3" s="85"/>
      <c r="D3" s="85"/>
      <c r="E3" s="85"/>
      <c r="F3" s="85"/>
      <c r="G3" s="85"/>
      <c r="H3" s="85"/>
      <c r="I3" s="85"/>
    </row>
    <row r="4" spans="1:9" ht="44.45" customHeight="1" thickBot="1" x14ac:dyDescent="0.25">
      <c r="A4" s="677" t="s">
        <v>164</v>
      </c>
      <c r="B4" s="678"/>
      <c r="C4" s="678"/>
      <c r="D4" s="678"/>
      <c r="E4" s="678"/>
      <c r="F4" s="678"/>
      <c r="G4" s="678"/>
      <c r="H4" s="678"/>
      <c r="I4" s="679"/>
    </row>
    <row r="5" spans="1:9" s="15" customFormat="1" ht="13.5" thickBot="1" x14ac:dyDescent="0.25">
      <c r="A5" s="130"/>
      <c r="B5" s="125"/>
      <c r="C5" s="125"/>
      <c r="D5" s="125"/>
      <c r="E5" s="125"/>
      <c r="F5" s="125"/>
      <c r="G5" s="125"/>
      <c r="H5" s="125"/>
      <c r="I5" s="125"/>
    </row>
    <row r="6" spans="1:9" s="15" customFormat="1" ht="18" customHeight="1" thickBot="1" x14ac:dyDescent="0.25">
      <c r="A6" s="556" t="s">
        <v>74</v>
      </c>
      <c r="B6" s="557"/>
      <c r="C6" s="557"/>
      <c r="D6" s="557"/>
      <c r="E6" s="557"/>
      <c r="F6" s="557"/>
      <c r="G6" s="557"/>
      <c r="H6" s="557"/>
      <c r="I6" s="558"/>
    </row>
    <row r="7" spans="1:9" s="15" customFormat="1" ht="12" x14ac:dyDescent="0.2">
      <c r="A7" s="131" t="s">
        <v>75</v>
      </c>
      <c r="B7" s="669" t="s">
        <v>76</v>
      </c>
      <c r="C7" s="670"/>
      <c r="D7" s="671"/>
      <c r="E7" s="669" t="s">
        <v>165</v>
      </c>
      <c r="F7" s="671"/>
      <c r="G7" s="131" t="s">
        <v>78</v>
      </c>
      <c r="H7" s="669" t="s">
        <v>79</v>
      </c>
      <c r="I7" s="671"/>
    </row>
    <row r="8" spans="1:9" x14ac:dyDescent="0.2">
      <c r="A8" s="131" t="s">
        <v>80</v>
      </c>
      <c r="B8" s="672"/>
      <c r="C8" s="670"/>
      <c r="D8" s="671"/>
      <c r="E8" s="669" t="s">
        <v>166</v>
      </c>
      <c r="F8" s="676"/>
      <c r="G8" s="131" t="s">
        <v>81</v>
      </c>
      <c r="H8" s="672"/>
      <c r="I8" s="671"/>
    </row>
    <row r="9" spans="1:9" ht="13.5" thickBot="1" x14ac:dyDescent="0.25">
      <c r="A9" s="132"/>
      <c r="B9" s="673"/>
      <c r="C9" s="674"/>
      <c r="D9" s="675"/>
      <c r="E9" s="133"/>
      <c r="F9" s="134"/>
      <c r="G9" s="135"/>
      <c r="H9" s="673"/>
      <c r="I9" s="675"/>
    </row>
    <row r="10" spans="1:9" ht="13.5" thickTop="1" x14ac:dyDescent="0.2">
      <c r="A10" s="666"/>
      <c r="B10" s="652" t="s">
        <v>57</v>
      </c>
      <c r="C10" s="653"/>
      <c r="D10" s="654"/>
      <c r="E10" s="659" t="s">
        <v>57</v>
      </c>
      <c r="F10" s="660"/>
      <c r="G10" s="665"/>
      <c r="H10" s="16" t="s">
        <v>82</v>
      </c>
      <c r="I10" s="17"/>
    </row>
    <row r="11" spans="1:9" x14ac:dyDescent="0.2">
      <c r="A11" s="667"/>
      <c r="B11" s="655"/>
      <c r="C11" s="653"/>
      <c r="D11" s="654"/>
      <c r="E11" s="661"/>
      <c r="F11" s="662"/>
      <c r="G11" s="530"/>
      <c r="H11" s="18" t="s">
        <v>83</v>
      </c>
      <c r="I11" s="17"/>
    </row>
    <row r="12" spans="1:9" x14ac:dyDescent="0.2">
      <c r="A12" s="667"/>
      <c r="B12" s="655"/>
      <c r="C12" s="653"/>
      <c r="D12" s="654"/>
      <c r="E12" s="661"/>
      <c r="F12" s="662"/>
      <c r="G12" s="530"/>
      <c r="H12" s="18" t="s">
        <v>84</v>
      </c>
      <c r="I12" s="19"/>
    </row>
    <row r="13" spans="1:9" x14ac:dyDescent="0.2">
      <c r="A13" s="667"/>
      <c r="B13" s="655"/>
      <c r="C13" s="653"/>
      <c r="D13" s="654"/>
      <c r="E13" s="661"/>
      <c r="F13" s="662"/>
      <c r="G13" s="530"/>
      <c r="H13" s="18" t="s">
        <v>85</v>
      </c>
      <c r="I13" s="20"/>
    </row>
    <row r="14" spans="1:9" x14ac:dyDescent="0.2">
      <c r="A14" s="667"/>
      <c r="B14" s="655"/>
      <c r="C14" s="653"/>
      <c r="D14" s="654"/>
      <c r="E14" s="661"/>
      <c r="F14" s="662"/>
      <c r="G14" s="530"/>
      <c r="H14" s="21" t="s">
        <v>86</v>
      </c>
      <c r="I14" s="20"/>
    </row>
    <row r="15" spans="1:9" x14ac:dyDescent="0.2">
      <c r="A15" s="668"/>
      <c r="B15" s="656"/>
      <c r="C15" s="657"/>
      <c r="D15" s="658"/>
      <c r="E15" s="663"/>
      <c r="F15" s="664"/>
      <c r="G15" s="532"/>
      <c r="H15" s="22" t="s">
        <v>87</v>
      </c>
      <c r="I15" s="219">
        <f>SUM(I10:I14)</f>
        <v>0</v>
      </c>
    </row>
    <row r="16" spans="1:9" x14ac:dyDescent="0.2">
      <c r="A16" s="666" t="s">
        <v>57</v>
      </c>
      <c r="B16" s="652" t="s">
        <v>57</v>
      </c>
      <c r="C16" s="653"/>
      <c r="D16" s="654"/>
      <c r="E16" s="659" t="s">
        <v>57</v>
      </c>
      <c r="F16" s="660"/>
      <c r="G16" s="665"/>
      <c r="H16" s="16" t="s">
        <v>82</v>
      </c>
      <c r="I16" s="17"/>
    </row>
    <row r="17" spans="1:9" x14ac:dyDescent="0.2">
      <c r="A17" s="667"/>
      <c r="B17" s="655"/>
      <c r="C17" s="653"/>
      <c r="D17" s="654"/>
      <c r="E17" s="661"/>
      <c r="F17" s="662"/>
      <c r="G17" s="530"/>
      <c r="H17" s="18" t="s">
        <v>83</v>
      </c>
      <c r="I17" s="19"/>
    </row>
    <row r="18" spans="1:9" x14ac:dyDescent="0.2">
      <c r="A18" s="667"/>
      <c r="B18" s="655"/>
      <c r="C18" s="653"/>
      <c r="D18" s="654"/>
      <c r="E18" s="661"/>
      <c r="F18" s="662"/>
      <c r="G18" s="530"/>
      <c r="H18" s="18" t="s">
        <v>84</v>
      </c>
      <c r="I18" s="19"/>
    </row>
    <row r="19" spans="1:9" x14ac:dyDescent="0.2">
      <c r="A19" s="667"/>
      <c r="B19" s="655"/>
      <c r="C19" s="653"/>
      <c r="D19" s="654"/>
      <c r="E19" s="661"/>
      <c r="F19" s="662"/>
      <c r="G19" s="530"/>
      <c r="H19" s="18" t="s">
        <v>85</v>
      </c>
      <c r="I19" s="20"/>
    </row>
    <row r="20" spans="1:9" x14ac:dyDescent="0.2">
      <c r="A20" s="667"/>
      <c r="B20" s="655"/>
      <c r="C20" s="653"/>
      <c r="D20" s="654"/>
      <c r="E20" s="661"/>
      <c r="F20" s="662"/>
      <c r="G20" s="530"/>
      <c r="H20" s="21" t="s">
        <v>86</v>
      </c>
      <c r="I20" s="20"/>
    </row>
    <row r="21" spans="1:9" x14ac:dyDescent="0.2">
      <c r="A21" s="668"/>
      <c r="B21" s="656"/>
      <c r="C21" s="657"/>
      <c r="D21" s="658"/>
      <c r="E21" s="663"/>
      <c r="F21" s="664"/>
      <c r="G21" s="532"/>
      <c r="H21" s="22" t="s">
        <v>87</v>
      </c>
      <c r="I21" s="219">
        <f>SUM(I16:I20)</f>
        <v>0</v>
      </c>
    </row>
    <row r="22" spans="1:9" x14ac:dyDescent="0.2">
      <c r="A22" s="666" t="s">
        <v>57</v>
      </c>
      <c r="B22" s="652" t="s">
        <v>57</v>
      </c>
      <c r="C22" s="653"/>
      <c r="D22" s="654"/>
      <c r="E22" s="659" t="s">
        <v>57</v>
      </c>
      <c r="F22" s="660"/>
      <c r="G22" s="665"/>
      <c r="H22" s="16" t="s">
        <v>82</v>
      </c>
      <c r="I22" s="17"/>
    </row>
    <row r="23" spans="1:9" x14ac:dyDescent="0.2">
      <c r="A23" s="667"/>
      <c r="B23" s="655"/>
      <c r="C23" s="653"/>
      <c r="D23" s="654"/>
      <c r="E23" s="661"/>
      <c r="F23" s="662"/>
      <c r="G23" s="530"/>
      <c r="H23" s="18" t="s">
        <v>83</v>
      </c>
      <c r="I23" s="19"/>
    </row>
    <row r="24" spans="1:9" x14ac:dyDescent="0.2">
      <c r="A24" s="667"/>
      <c r="B24" s="655"/>
      <c r="C24" s="653"/>
      <c r="D24" s="654"/>
      <c r="E24" s="661"/>
      <c r="F24" s="662"/>
      <c r="G24" s="530"/>
      <c r="H24" s="18" t="s">
        <v>84</v>
      </c>
      <c r="I24" s="19"/>
    </row>
    <row r="25" spans="1:9" x14ac:dyDescent="0.2">
      <c r="A25" s="667"/>
      <c r="B25" s="655"/>
      <c r="C25" s="653"/>
      <c r="D25" s="654"/>
      <c r="E25" s="661"/>
      <c r="F25" s="662"/>
      <c r="G25" s="530"/>
      <c r="H25" s="18" t="s">
        <v>85</v>
      </c>
      <c r="I25" s="20"/>
    </row>
    <row r="26" spans="1:9" x14ac:dyDescent="0.2">
      <c r="A26" s="667"/>
      <c r="B26" s="655"/>
      <c r="C26" s="653"/>
      <c r="D26" s="654"/>
      <c r="E26" s="661"/>
      <c r="F26" s="662"/>
      <c r="G26" s="530"/>
      <c r="H26" s="21" t="s">
        <v>86</v>
      </c>
      <c r="I26" s="20"/>
    </row>
    <row r="27" spans="1:9" x14ac:dyDescent="0.2">
      <c r="A27" s="668"/>
      <c r="B27" s="656"/>
      <c r="C27" s="657"/>
      <c r="D27" s="658"/>
      <c r="E27" s="663"/>
      <c r="F27" s="664"/>
      <c r="G27" s="532"/>
      <c r="H27" s="22" t="s">
        <v>87</v>
      </c>
      <c r="I27" s="219">
        <f>SUM(I22:I26)</f>
        <v>0</v>
      </c>
    </row>
    <row r="28" spans="1:9" x14ac:dyDescent="0.2">
      <c r="A28" s="666" t="s">
        <v>57</v>
      </c>
      <c r="B28" s="652" t="s">
        <v>57</v>
      </c>
      <c r="C28" s="653"/>
      <c r="D28" s="654"/>
      <c r="E28" s="659" t="s">
        <v>57</v>
      </c>
      <c r="F28" s="660"/>
      <c r="G28" s="665"/>
      <c r="H28" s="16" t="s">
        <v>82</v>
      </c>
      <c r="I28" s="17"/>
    </row>
    <row r="29" spans="1:9" x14ac:dyDescent="0.2">
      <c r="A29" s="667"/>
      <c r="B29" s="655"/>
      <c r="C29" s="653"/>
      <c r="D29" s="654"/>
      <c r="E29" s="661"/>
      <c r="F29" s="662"/>
      <c r="G29" s="530"/>
      <c r="H29" s="18" t="s">
        <v>83</v>
      </c>
      <c r="I29" s="19"/>
    </row>
    <row r="30" spans="1:9" x14ac:dyDescent="0.2">
      <c r="A30" s="667"/>
      <c r="B30" s="655"/>
      <c r="C30" s="653"/>
      <c r="D30" s="654"/>
      <c r="E30" s="661"/>
      <c r="F30" s="662"/>
      <c r="G30" s="530"/>
      <c r="H30" s="18" t="s">
        <v>84</v>
      </c>
      <c r="I30" s="19"/>
    </row>
    <row r="31" spans="1:9" x14ac:dyDescent="0.2">
      <c r="A31" s="667"/>
      <c r="B31" s="655"/>
      <c r="C31" s="653"/>
      <c r="D31" s="654"/>
      <c r="E31" s="661"/>
      <c r="F31" s="662"/>
      <c r="G31" s="530"/>
      <c r="H31" s="18" t="s">
        <v>85</v>
      </c>
      <c r="I31" s="20"/>
    </row>
    <row r="32" spans="1:9" x14ac:dyDescent="0.2">
      <c r="A32" s="667"/>
      <c r="B32" s="655"/>
      <c r="C32" s="653"/>
      <c r="D32" s="654"/>
      <c r="E32" s="661"/>
      <c r="F32" s="662"/>
      <c r="G32" s="530"/>
      <c r="H32" s="21" t="s">
        <v>86</v>
      </c>
      <c r="I32" s="20"/>
    </row>
    <row r="33" spans="1:9" x14ac:dyDescent="0.2">
      <c r="A33" s="668"/>
      <c r="B33" s="656"/>
      <c r="C33" s="657"/>
      <c r="D33" s="658"/>
      <c r="E33" s="663"/>
      <c r="F33" s="664"/>
      <c r="G33" s="532"/>
      <c r="H33" s="22" t="s">
        <v>87</v>
      </c>
      <c r="I33" s="219">
        <f>SUM(I28:I32)</f>
        <v>0</v>
      </c>
    </row>
    <row r="34" spans="1:9" x14ac:dyDescent="0.2">
      <c r="A34" s="666" t="s">
        <v>57</v>
      </c>
      <c r="B34" s="652" t="s">
        <v>57</v>
      </c>
      <c r="C34" s="653"/>
      <c r="D34" s="654"/>
      <c r="E34" s="659" t="s">
        <v>57</v>
      </c>
      <c r="F34" s="660"/>
      <c r="G34" s="665"/>
      <c r="H34" s="16" t="s">
        <v>82</v>
      </c>
      <c r="I34" s="17"/>
    </row>
    <row r="35" spans="1:9" x14ac:dyDescent="0.2">
      <c r="A35" s="667"/>
      <c r="B35" s="655"/>
      <c r="C35" s="653"/>
      <c r="D35" s="654"/>
      <c r="E35" s="661"/>
      <c r="F35" s="662"/>
      <c r="G35" s="530"/>
      <c r="H35" s="18" t="s">
        <v>83</v>
      </c>
      <c r="I35" s="19"/>
    </row>
    <row r="36" spans="1:9" x14ac:dyDescent="0.2">
      <c r="A36" s="667"/>
      <c r="B36" s="655"/>
      <c r="C36" s="653"/>
      <c r="D36" s="654"/>
      <c r="E36" s="661"/>
      <c r="F36" s="662"/>
      <c r="G36" s="530"/>
      <c r="H36" s="18" t="s">
        <v>84</v>
      </c>
      <c r="I36" s="19"/>
    </row>
    <row r="37" spans="1:9" x14ac:dyDescent="0.2">
      <c r="A37" s="667"/>
      <c r="B37" s="655"/>
      <c r="C37" s="653"/>
      <c r="D37" s="654"/>
      <c r="E37" s="661"/>
      <c r="F37" s="662"/>
      <c r="G37" s="530"/>
      <c r="H37" s="18" t="s">
        <v>85</v>
      </c>
      <c r="I37" s="20"/>
    </row>
    <row r="38" spans="1:9" x14ac:dyDescent="0.2">
      <c r="A38" s="667"/>
      <c r="B38" s="655"/>
      <c r="C38" s="653"/>
      <c r="D38" s="654"/>
      <c r="E38" s="661"/>
      <c r="F38" s="662"/>
      <c r="G38" s="530"/>
      <c r="H38" s="21" t="s">
        <v>86</v>
      </c>
      <c r="I38" s="20"/>
    </row>
    <row r="39" spans="1:9" x14ac:dyDescent="0.2">
      <c r="A39" s="668"/>
      <c r="B39" s="656"/>
      <c r="C39" s="657"/>
      <c r="D39" s="658"/>
      <c r="E39" s="663"/>
      <c r="F39" s="664"/>
      <c r="G39" s="532"/>
      <c r="H39" s="22" t="s">
        <v>87</v>
      </c>
      <c r="I39" s="219">
        <f>SUM(I34:I38)</f>
        <v>0</v>
      </c>
    </row>
    <row r="40" spans="1:9" ht="13.5" thickBot="1" x14ac:dyDescent="0.25">
      <c r="A40" s="25"/>
      <c r="B40" s="25"/>
      <c r="C40" s="25"/>
      <c r="D40" s="25"/>
      <c r="E40" s="25"/>
      <c r="F40" s="25"/>
      <c r="G40" s="25"/>
      <c r="H40" s="26"/>
      <c r="I40" s="27"/>
    </row>
    <row r="41" spans="1:9" ht="13.5" customHeight="1" thickBot="1" x14ac:dyDescent="0.25">
      <c r="A41" s="130"/>
      <c r="B41" s="125"/>
      <c r="C41" s="125"/>
      <c r="D41" s="125"/>
      <c r="E41" s="125"/>
      <c r="F41" s="136" t="s">
        <v>89</v>
      </c>
      <c r="G41" s="125"/>
      <c r="I41" s="244">
        <f>I15+I21+I27+I33+I39</f>
        <v>0</v>
      </c>
    </row>
    <row r="42" spans="1:9" s="15" customFormat="1" ht="13.5" customHeight="1" thickBot="1" x14ac:dyDescent="0.25">
      <c r="A42" s="14"/>
      <c r="B42" s="1"/>
      <c r="C42" s="1"/>
      <c r="D42" s="1"/>
      <c r="E42" s="1"/>
      <c r="F42" s="28"/>
      <c r="G42" s="1"/>
      <c r="H42" s="1"/>
      <c r="I42" s="30"/>
    </row>
    <row r="43" spans="1:9" s="15" customFormat="1" ht="15" customHeight="1" thickBot="1" x14ac:dyDescent="0.25">
      <c r="A43" s="497" t="s">
        <v>90</v>
      </c>
      <c r="B43" s="498"/>
      <c r="C43" s="498"/>
      <c r="D43" s="498"/>
      <c r="E43" s="498"/>
      <c r="F43" s="498"/>
      <c r="G43" s="498"/>
      <c r="H43" s="498"/>
      <c r="I43" s="499"/>
    </row>
    <row r="44" spans="1:9" s="13" customFormat="1" ht="13.5" customHeight="1" x14ac:dyDescent="0.2">
      <c r="A44" s="504" t="s">
        <v>76</v>
      </c>
      <c r="B44" s="505"/>
      <c r="C44" s="650" t="s">
        <v>91</v>
      </c>
      <c r="D44" s="510" t="s">
        <v>92</v>
      </c>
      <c r="E44" s="650" t="s">
        <v>167</v>
      </c>
      <c r="F44" s="644" t="s">
        <v>168</v>
      </c>
      <c r="G44" s="645"/>
      <c r="H44" s="644" t="s">
        <v>169</v>
      </c>
      <c r="I44" s="645"/>
    </row>
    <row r="45" spans="1:9" s="13" customFormat="1" ht="12" customHeight="1" x14ac:dyDescent="0.2">
      <c r="A45" s="504"/>
      <c r="B45" s="505"/>
      <c r="C45" s="510"/>
      <c r="D45" s="511"/>
      <c r="E45" s="510"/>
      <c r="F45" s="493"/>
      <c r="G45" s="494"/>
      <c r="H45" s="493"/>
      <c r="I45" s="494"/>
    </row>
    <row r="46" spans="1:9" s="13" customFormat="1" ht="12" customHeight="1" thickBot="1" x14ac:dyDescent="0.25">
      <c r="A46" s="506"/>
      <c r="B46" s="507"/>
      <c r="C46" s="651"/>
      <c r="D46" s="512"/>
      <c r="E46" s="651"/>
      <c r="F46" s="646"/>
      <c r="G46" s="647"/>
      <c r="H46" s="646"/>
      <c r="I46" s="647"/>
    </row>
    <row r="47" spans="1:9" ht="15" customHeight="1" thickTop="1" x14ac:dyDescent="0.2">
      <c r="A47" s="636"/>
      <c r="B47" s="637"/>
      <c r="C47" s="31"/>
      <c r="D47" s="32"/>
      <c r="E47" s="239">
        <f t="shared" ref="E47:E55" si="0">C47*D47</f>
        <v>0</v>
      </c>
      <c r="F47" s="481"/>
      <c r="G47" s="481"/>
      <c r="H47" s="648">
        <f t="shared" ref="H47:H55" si="1">E47+F47</f>
        <v>0</v>
      </c>
      <c r="I47" s="649"/>
    </row>
    <row r="48" spans="1:9" ht="15" customHeight="1" x14ac:dyDescent="0.2">
      <c r="A48" s="636"/>
      <c r="B48" s="637"/>
      <c r="C48" s="31"/>
      <c r="D48" s="32"/>
      <c r="E48" s="239">
        <f t="shared" si="0"/>
        <v>0</v>
      </c>
      <c r="F48" s="481"/>
      <c r="G48" s="481"/>
      <c r="H48" s="638">
        <f t="shared" si="1"/>
        <v>0</v>
      </c>
      <c r="I48" s="639"/>
    </row>
    <row r="49" spans="1:9" ht="15" customHeight="1" x14ac:dyDescent="0.2">
      <c r="A49" s="636"/>
      <c r="B49" s="637"/>
      <c r="C49" s="31"/>
      <c r="D49" s="32"/>
      <c r="E49" s="239">
        <f t="shared" si="0"/>
        <v>0</v>
      </c>
      <c r="F49" s="481"/>
      <c r="G49" s="481"/>
      <c r="H49" s="638">
        <f t="shared" si="1"/>
        <v>0</v>
      </c>
      <c r="I49" s="639"/>
    </row>
    <row r="50" spans="1:9" ht="15" customHeight="1" x14ac:dyDescent="0.2">
      <c r="A50" s="636"/>
      <c r="B50" s="637"/>
      <c r="C50" s="31"/>
      <c r="D50" s="32"/>
      <c r="E50" s="239">
        <f t="shared" si="0"/>
        <v>0</v>
      </c>
      <c r="F50" s="481"/>
      <c r="G50" s="481"/>
      <c r="H50" s="642">
        <f t="shared" si="1"/>
        <v>0</v>
      </c>
      <c r="I50" s="643"/>
    </row>
    <row r="51" spans="1:9" ht="15" customHeight="1" x14ac:dyDescent="0.2">
      <c r="A51" s="636"/>
      <c r="B51" s="637"/>
      <c r="C51" s="31"/>
      <c r="D51" s="32"/>
      <c r="E51" s="239">
        <f t="shared" si="0"/>
        <v>0</v>
      </c>
      <c r="F51" s="481"/>
      <c r="G51" s="481"/>
      <c r="H51" s="638">
        <f t="shared" si="1"/>
        <v>0</v>
      </c>
      <c r="I51" s="639"/>
    </row>
    <row r="52" spans="1:9" ht="15" customHeight="1" x14ac:dyDescent="0.2">
      <c r="A52" s="636"/>
      <c r="B52" s="637"/>
      <c r="C52" s="31"/>
      <c r="D52" s="32"/>
      <c r="E52" s="239">
        <f t="shared" si="0"/>
        <v>0</v>
      </c>
      <c r="F52" s="481"/>
      <c r="G52" s="481"/>
      <c r="H52" s="638">
        <f t="shared" si="1"/>
        <v>0</v>
      </c>
      <c r="I52" s="639"/>
    </row>
    <row r="53" spans="1:9" ht="15" customHeight="1" x14ac:dyDescent="0.2">
      <c r="A53" s="636"/>
      <c r="B53" s="637"/>
      <c r="C53" s="31"/>
      <c r="D53" s="32"/>
      <c r="E53" s="239">
        <f t="shared" si="0"/>
        <v>0</v>
      </c>
      <c r="F53" s="481"/>
      <c r="G53" s="481"/>
      <c r="H53" s="638">
        <f t="shared" si="1"/>
        <v>0</v>
      </c>
      <c r="I53" s="639"/>
    </row>
    <row r="54" spans="1:9" ht="15" customHeight="1" x14ac:dyDescent="0.2">
      <c r="A54" s="636"/>
      <c r="B54" s="637"/>
      <c r="C54" s="31"/>
      <c r="D54" s="32"/>
      <c r="E54" s="239">
        <f t="shared" si="0"/>
        <v>0</v>
      </c>
      <c r="F54" s="481"/>
      <c r="G54" s="481"/>
      <c r="H54" s="638">
        <f t="shared" si="1"/>
        <v>0</v>
      </c>
      <c r="I54" s="639"/>
    </row>
    <row r="55" spans="1:9" ht="15" customHeight="1" x14ac:dyDescent="0.2">
      <c r="A55" s="636"/>
      <c r="B55" s="637"/>
      <c r="C55" s="31"/>
      <c r="D55" s="32"/>
      <c r="E55" s="240">
        <f t="shared" si="0"/>
        <v>0</v>
      </c>
      <c r="F55" s="481"/>
      <c r="G55" s="481"/>
      <c r="H55" s="638">
        <f t="shared" si="1"/>
        <v>0</v>
      </c>
      <c r="I55" s="639"/>
    </row>
    <row r="56" spans="1:9" ht="13.5" thickBot="1" x14ac:dyDescent="0.25">
      <c r="A56" s="33"/>
      <c r="C56" s="25"/>
      <c r="D56" s="34"/>
      <c r="E56" s="34"/>
      <c r="F56" s="34"/>
      <c r="G56" s="34"/>
      <c r="H56" s="35"/>
      <c r="I56" s="35"/>
    </row>
    <row r="57" spans="1:9" s="4" customFormat="1" ht="13.5" thickBot="1" x14ac:dyDescent="0.25">
      <c r="A57" s="137"/>
      <c r="B57" s="125"/>
      <c r="C57" s="138"/>
      <c r="D57" s="139"/>
      <c r="E57" s="640" t="s">
        <v>99</v>
      </c>
      <c r="F57" s="542"/>
      <c r="G57" s="542"/>
      <c r="H57" s="542"/>
      <c r="I57" s="241">
        <f>SUM(H47:I55)</f>
        <v>0</v>
      </c>
    </row>
    <row r="58" spans="1:9" ht="15.75" thickBot="1" x14ac:dyDescent="0.3">
      <c r="A58" s="37"/>
      <c r="B58" s="38"/>
      <c r="I58" s="39"/>
    </row>
    <row r="59" spans="1:9" ht="15.75" thickBot="1" x14ac:dyDescent="0.25">
      <c r="A59" s="40" t="s">
        <v>100</v>
      </c>
      <c r="B59" s="243">
        <f>I57</f>
        <v>0</v>
      </c>
      <c r="C59" s="42"/>
      <c r="D59" s="43" t="s">
        <v>101</v>
      </c>
      <c r="E59" s="243">
        <f>I41</f>
        <v>0</v>
      </c>
      <c r="F59" s="4"/>
      <c r="G59" s="641" t="s">
        <v>102</v>
      </c>
      <c r="H59" s="641"/>
      <c r="I59" s="242">
        <f>B59+E59</f>
        <v>0</v>
      </c>
    </row>
    <row r="60" spans="1:9" ht="13.5" thickBot="1" x14ac:dyDescent="0.25">
      <c r="A60" s="44"/>
      <c r="B60" s="44"/>
      <c r="C60" s="44"/>
      <c r="D60" s="44"/>
      <c r="E60" s="44"/>
      <c r="F60" s="44"/>
      <c r="G60" s="44"/>
      <c r="H60" s="44"/>
      <c r="I60" s="44"/>
    </row>
    <row r="61" spans="1:9" ht="13.5" thickTop="1" x14ac:dyDescent="0.2"/>
  </sheetData>
  <sheetProtection selectLockedCells="1"/>
  <mergeCells count="63">
    <mergeCell ref="A43:I43"/>
    <mergeCell ref="A4:I4"/>
    <mergeCell ref="A10:A15"/>
    <mergeCell ref="B10:D15"/>
    <mergeCell ref="E10:F15"/>
    <mergeCell ref="G10:G15"/>
    <mergeCell ref="A6:I6"/>
    <mergeCell ref="A16:A21"/>
    <mergeCell ref="B16:D21"/>
    <mergeCell ref="E16:F21"/>
    <mergeCell ref="G16:G21"/>
    <mergeCell ref="A22:A27"/>
    <mergeCell ref="B22:D27"/>
    <mergeCell ref="E22:F27"/>
    <mergeCell ref="G22:G27"/>
    <mergeCell ref="A28:A33"/>
    <mergeCell ref="B2:I2"/>
    <mergeCell ref="B7:D9"/>
    <mergeCell ref="E7:F7"/>
    <mergeCell ref="H7:I9"/>
    <mergeCell ref="E8:F8"/>
    <mergeCell ref="B28:D33"/>
    <mergeCell ref="E28:F33"/>
    <mergeCell ref="G28:G33"/>
    <mergeCell ref="A34:A39"/>
    <mergeCell ref="B34:D39"/>
    <mergeCell ref="E34:F39"/>
    <mergeCell ref="G34:G39"/>
    <mergeCell ref="H44:I46"/>
    <mergeCell ref="A47:B47"/>
    <mergeCell ref="F47:G47"/>
    <mergeCell ref="H47:I47"/>
    <mergeCell ref="A48:B48"/>
    <mergeCell ref="F48:G48"/>
    <mergeCell ref="H48:I48"/>
    <mergeCell ref="A44:B46"/>
    <mergeCell ref="D44:D46"/>
    <mergeCell ref="C44:C46"/>
    <mergeCell ref="E44:E46"/>
    <mergeCell ref="F44:G46"/>
    <mergeCell ref="A49:B49"/>
    <mergeCell ref="F49:G49"/>
    <mergeCell ref="H49:I49"/>
    <mergeCell ref="A50:B50"/>
    <mergeCell ref="F50:G50"/>
    <mergeCell ref="H50:I50"/>
    <mergeCell ref="A51:B51"/>
    <mergeCell ref="F51:G51"/>
    <mergeCell ref="H51:I51"/>
    <mergeCell ref="A52:B52"/>
    <mergeCell ref="F52:G52"/>
    <mergeCell ref="H52:I52"/>
    <mergeCell ref="A53:B53"/>
    <mergeCell ref="F53:G53"/>
    <mergeCell ref="H53:I53"/>
    <mergeCell ref="A54:B54"/>
    <mergeCell ref="F54:G54"/>
    <mergeCell ref="H54:I54"/>
    <mergeCell ref="A55:B55"/>
    <mergeCell ref="F55:G55"/>
    <mergeCell ref="H55:I55"/>
    <mergeCell ref="E57:H57"/>
    <mergeCell ref="G59:H5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17363-761C-4DEB-9DB8-C62E47926D45}">
  <dimension ref="A1:G25"/>
  <sheetViews>
    <sheetView showGridLines="0" workbookViewId="0">
      <selection activeCell="H17" sqref="H17"/>
    </sheetView>
  </sheetViews>
  <sheetFormatPr defaultColWidth="6.69921875" defaultRowHeight="12.75" x14ac:dyDescent="0.2"/>
  <cols>
    <col min="1" max="1" width="31.69921875" style="1" customWidth="1"/>
    <col min="2" max="2" width="15.5" style="1" customWidth="1"/>
    <col min="3" max="3" width="23.8984375" style="1" customWidth="1"/>
    <col min="4" max="4" width="6.69921875" style="1"/>
    <col min="5" max="5" width="8.296875" style="1" bestFit="1" customWidth="1"/>
    <col min="6" max="6" width="9.09765625" style="1" bestFit="1" customWidth="1"/>
    <col min="7" max="7" width="9.3984375" style="1" customWidth="1"/>
    <col min="8" max="16384" width="6.69921875" style="1"/>
  </cols>
  <sheetData>
    <row r="1" spans="1:7" x14ac:dyDescent="0.2">
      <c r="A1" s="576" t="s">
        <v>170</v>
      </c>
      <c r="B1" s="576"/>
      <c r="C1" s="577"/>
      <c r="D1" s="577"/>
      <c r="E1" s="577"/>
      <c r="F1" s="577"/>
    </row>
    <row r="2" spans="1:7" x14ac:dyDescent="0.2">
      <c r="A2" s="576" t="s">
        <v>171</v>
      </c>
      <c r="B2" s="576"/>
      <c r="C2" s="577"/>
      <c r="D2" s="577"/>
      <c r="E2" s="577"/>
      <c r="F2" s="577"/>
    </row>
    <row r="3" spans="1:7" x14ac:dyDescent="0.2">
      <c r="A3" s="45" t="s">
        <v>59</v>
      </c>
      <c r="B3" s="578">
        <f>'Exhibit H-Budget Summary'!C3</f>
        <v>0</v>
      </c>
      <c r="C3" s="579"/>
      <c r="D3" s="579"/>
      <c r="E3" s="579"/>
      <c r="F3" s="580"/>
    </row>
    <row r="4" spans="1:7" ht="13.5" thickBot="1" x14ac:dyDescent="0.25">
      <c r="A4" s="46"/>
      <c r="B4" s="46"/>
    </row>
    <row r="5" spans="1:7" ht="44.45" customHeight="1" thickBot="1" x14ac:dyDescent="0.25">
      <c r="A5" s="585" t="s">
        <v>172</v>
      </c>
      <c r="B5" s="586"/>
      <c r="C5" s="586"/>
      <c r="D5" s="586"/>
      <c r="E5" s="586"/>
      <c r="F5" s="586"/>
      <c r="G5" s="587"/>
    </row>
    <row r="6" spans="1:7" s="9" customFormat="1" ht="26.25" thickBot="1" x14ac:dyDescent="0.25">
      <c r="A6" s="680" t="s">
        <v>105</v>
      </c>
      <c r="B6" s="681"/>
      <c r="C6" s="140" t="s">
        <v>106</v>
      </c>
      <c r="D6" s="140" t="s">
        <v>173</v>
      </c>
      <c r="E6" s="140" t="s">
        <v>108</v>
      </c>
      <c r="F6" s="140" t="s">
        <v>109</v>
      </c>
      <c r="G6" s="141" t="s">
        <v>87</v>
      </c>
    </row>
    <row r="7" spans="1:7" ht="30" customHeight="1" x14ac:dyDescent="0.2">
      <c r="A7" s="682"/>
      <c r="B7" s="683"/>
      <c r="C7" s="57"/>
      <c r="D7" s="147"/>
      <c r="E7" s="147"/>
      <c r="F7" s="211">
        <v>0</v>
      </c>
      <c r="G7" s="245">
        <f>E7*F7</f>
        <v>0</v>
      </c>
    </row>
    <row r="8" spans="1:7" ht="30" customHeight="1" x14ac:dyDescent="0.2">
      <c r="A8" s="562"/>
      <c r="B8" s="563"/>
      <c r="C8" s="57" t="s">
        <v>57</v>
      </c>
      <c r="D8" s="147"/>
      <c r="E8" s="147"/>
      <c r="F8" s="211">
        <v>0</v>
      </c>
      <c r="G8" s="245">
        <f t="shared" ref="G8:G23" si="0">E8*F8</f>
        <v>0</v>
      </c>
    </row>
    <row r="9" spans="1:7" ht="30" customHeight="1" x14ac:dyDescent="0.2">
      <c r="A9" s="562"/>
      <c r="B9" s="563"/>
      <c r="C9" s="57" t="s">
        <v>57</v>
      </c>
      <c r="D9" s="147"/>
      <c r="E9" s="147"/>
      <c r="F9" s="211">
        <v>0</v>
      </c>
      <c r="G9" s="245">
        <f t="shared" si="0"/>
        <v>0</v>
      </c>
    </row>
    <row r="10" spans="1:7" ht="30" customHeight="1" x14ac:dyDescent="0.2">
      <c r="A10" s="562"/>
      <c r="B10" s="563"/>
      <c r="C10" s="57" t="s">
        <v>57</v>
      </c>
      <c r="D10" s="147"/>
      <c r="E10" s="147"/>
      <c r="F10" s="211">
        <v>0</v>
      </c>
      <c r="G10" s="245">
        <f t="shared" si="0"/>
        <v>0</v>
      </c>
    </row>
    <row r="11" spans="1:7" ht="30" customHeight="1" x14ac:dyDescent="0.2">
      <c r="A11" s="562"/>
      <c r="B11" s="563"/>
      <c r="C11" s="57" t="s">
        <v>57</v>
      </c>
      <c r="D11" s="147"/>
      <c r="E11" s="147"/>
      <c r="F11" s="211">
        <v>0</v>
      </c>
      <c r="G11" s="245">
        <f t="shared" si="0"/>
        <v>0</v>
      </c>
    </row>
    <row r="12" spans="1:7" ht="30" customHeight="1" x14ac:dyDescent="0.2">
      <c r="A12" s="562"/>
      <c r="B12" s="563"/>
      <c r="C12" s="57" t="s">
        <v>57</v>
      </c>
      <c r="D12" s="147"/>
      <c r="E12" s="147"/>
      <c r="F12" s="211">
        <v>0</v>
      </c>
      <c r="G12" s="245">
        <f t="shared" si="0"/>
        <v>0</v>
      </c>
    </row>
    <row r="13" spans="1:7" ht="30" customHeight="1" x14ac:dyDescent="0.2">
      <c r="A13" s="562"/>
      <c r="B13" s="563"/>
      <c r="C13" s="57" t="s">
        <v>57</v>
      </c>
      <c r="D13" s="147"/>
      <c r="E13" s="147"/>
      <c r="F13" s="211">
        <v>0</v>
      </c>
      <c r="G13" s="245">
        <f t="shared" si="0"/>
        <v>0</v>
      </c>
    </row>
    <row r="14" spans="1:7" ht="30" customHeight="1" x14ac:dyDescent="0.2">
      <c r="A14" s="562"/>
      <c r="B14" s="563"/>
      <c r="C14" s="57" t="s">
        <v>57</v>
      </c>
      <c r="D14" s="147"/>
      <c r="E14" s="147"/>
      <c r="F14" s="211">
        <v>0</v>
      </c>
      <c r="G14" s="245">
        <f t="shared" si="0"/>
        <v>0</v>
      </c>
    </row>
    <row r="15" spans="1:7" ht="30" customHeight="1" x14ac:dyDescent="0.2">
      <c r="A15" s="562"/>
      <c r="B15" s="563"/>
      <c r="C15" s="57" t="s">
        <v>57</v>
      </c>
      <c r="D15" s="147"/>
      <c r="E15" s="147"/>
      <c r="F15" s="211">
        <v>0</v>
      </c>
      <c r="G15" s="245">
        <f t="shared" si="0"/>
        <v>0</v>
      </c>
    </row>
    <row r="16" spans="1:7" ht="30" customHeight="1" x14ac:dyDescent="0.2">
      <c r="A16" s="562"/>
      <c r="B16" s="563"/>
      <c r="C16" s="57" t="s">
        <v>57</v>
      </c>
      <c r="D16" s="147"/>
      <c r="E16" s="147"/>
      <c r="F16" s="211">
        <v>0</v>
      </c>
      <c r="G16" s="245">
        <f t="shared" si="0"/>
        <v>0</v>
      </c>
    </row>
    <row r="17" spans="1:7" ht="30" customHeight="1" x14ac:dyDescent="0.2">
      <c r="A17" s="562"/>
      <c r="B17" s="563"/>
      <c r="C17" s="57" t="s">
        <v>57</v>
      </c>
      <c r="D17" s="147"/>
      <c r="E17" s="147"/>
      <c r="F17" s="211">
        <v>0</v>
      </c>
      <c r="G17" s="245">
        <f t="shared" si="0"/>
        <v>0</v>
      </c>
    </row>
    <row r="18" spans="1:7" ht="30" customHeight="1" x14ac:dyDescent="0.2">
      <c r="A18" s="562"/>
      <c r="B18" s="563"/>
      <c r="C18" s="57" t="s">
        <v>57</v>
      </c>
      <c r="D18" s="147"/>
      <c r="E18" s="147"/>
      <c r="F18" s="211">
        <v>0</v>
      </c>
      <c r="G18" s="245">
        <f t="shared" si="0"/>
        <v>0</v>
      </c>
    </row>
    <row r="19" spans="1:7" ht="30" customHeight="1" x14ac:dyDescent="0.2">
      <c r="A19" s="562"/>
      <c r="B19" s="563"/>
      <c r="C19" s="57" t="s">
        <v>57</v>
      </c>
      <c r="D19" s="147"/>
      <c r="E19" s="147"/>
      <c r="F19" s="211">
        <v>0</v>
      </c>
      <c r="G19" s="245">
        <f t="shared" si="0"/>
        <v>0</v>
      </c>
    </row>
    <row r="20" spans="1:7" ht="30" customHeight="1" x14ac:dyDescent="0.2">
      <c r="A20" s="562"/>
      <c r="B20" s="563"/>
      <c r="C20" s="57" t="s">
        <v>57</v>
      </c>
      <c r="D20" s="147"/>
      <c r="E20" s="147"/>
      <c r="F20" s="211">
        <v>0</v>
      </c>
      <c r="G20" s="245">
        <f t="shared" si="0"/>
        <v>0</v>
      </c>
    </row>
    <row r="21" spans="1:7" ht="30" customHeight="1" x14ac:dyDescent="0.2">
      <c r="A21" s="562"/>
      <c r="B21" s="563"/>
      <c r="C21" s="57" t="s">
        <v>57</v>
      </c>
      <c r="D21" s="147"/>
      <c r="E21" s="147"/>
      <c r="F21" s="211">
        <v>0</v>
      </c>
      <c r="G21" s="245">
        <f t="shared" si="0"/>
        <v>0</v>
      </c>
    </row>
    <row r="22" spans="1:7" ht="30" customHeight="1" x14ac:dyDescent="0.2">
      <c r="A22" s="562"/>
      <c r="B22" s="563"/>
      <c r="C22" s="57" t="s">
        <v>57</v>
      </c>
      <c r="D22" s="147"/>
      <c r="E22" s="147"/>
      <c r="F22" s="211">
        <v>0</v>
      </c>
      <c r="G22" s="245">
        <f t="shared" si="0"/>
        <v>0</v>
      </c>
    </row>
    <row r="23" spans="1:7" ht="30" customHeight="1" thickBot="1" x14ac:dyDescent="0.25">
      <c r="A23" s="684"/>
      <c r="B23" s="685"/>
      <c r="C23" s="88" t="s">
        <v>57</v>
      </c>
      <c r="D23" s="148"/>
      <c r="E23" s="148"/>
      <c r="F23" s="246">
        <v>0</v>
      </c>
      <c r="G23" s="247">
        <f t="shared" si="0"/>
        <v>0</v>
      </c>
    </row>
    <row r="24" spans="1:7" ht="30" customHeight="1" thickBot="1" x14ac:dyDescent="0.25">
      <c r="A24" s="5" t="s">
        <v>111</v>
      </c>
      <c r="B24" s="5"/>
      <c r="C24" s="5" t="s">
        <v>111</v>
      </c>
      <c r="D24" s="5" t="s">
        <v>111</v>
      </c>
      <c r="E24" s="5"/>
      <c r="F24" s="58" t="s">
        <v>111</v>
      </c>
    </row>
    <row r="25" spans="1:7" ht="30" customHeight="1" thickBot="1" x14ac:dyDescent="0.25">
      <c r="A25" s="125"/>
      <c r="B25" s="125"/>
      <c r="C25" s="564" t="s">
        <v>112</v>
      </c>
      <c r="D25" s="565"/>
      <c r="E25" s="566"/>
      <c r="F25" s="59">
        <f>ROUND((SUM(G7:G23)),0)</f>
        <v>0</v>
      </c>
    </row>
  </sheetData>
  <sheetProtection selectLockedCells="1"/>
  <mergeCells count="23">
    <mergeCell ref="A20:B20"/>
    <mergeCell ref="A21:B21"/>
    <mergeCell ref="A22:B22"/>
    <mergeCell ref="A23:B23"/>
    <mergeCell ref="C25:E25"/>
    <mergeCell ref="A19:B19"/>
    <mergeCell ref="A8:B8"/>
    <mergeCell ref="A9:B9"/>
    <mergeCell ref="A10:B10"/>
    <mergeCell ref="A11:B11"/>
    <mergeCell ref="A12:B12"/>
    <mergeCell ref="A13:B13"/>
    <mergeCell ref="A14:B14"/>
    <mergeCell ref="A15:B15"/>
    <mergeCell ref="A16:B16"/>
    <mergeCell ref="A17:B17"/>
    <mergeCell ref="A18:B18"/>
    <mergeCell ref="A1:F1"/>
    <mergeCell ref="A2:F2"/>
    <mergeCell ref="B3:F3"/>
    <mergeCell ref="A6:B6"/>
    <mergeCell ref="A7:B7"/>
    <mergeCell ref="A5:G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EF64C-6E0E-4898-B861-B5BF4B4DC090}">
  <dimension ref="A1:E25"/>
  <sheetViews>
    <sheetView showGridLines="0" workbookViewId="0">
      <selection activeCell="F23" sqref="F23"/>
    </sheetView>
  </sheetViews>
  <sheetFormatPr defaultColWidth="6.69921875" defaultRowHeight="12.75" x14ac:dyDescent="0.2"/>
  <cols>
    <col min="1" max="1" width="34.69921875" style="1" customWidth="1"/>
    <col min="2" max="2" width="42.8984375" style="1" customWidth="1"/>
    <col min="3" max="3" width="12.09765625" style="1" customWidth="1"/>
    <col min="4" max="4" width="7.3984375" style="1" customWidth="1"/>
    <col min="5" max="5" width="10.796875" style="1" customWidth="1"/>
    <col min="6" max="16384" width="6.69921875" style="1"/>
  </cols>
  <sheetData>
    <row r="1" spans="1:5" x14ac:dyDescent="0.2">
      <c r="A1" s="576" t="s">
        <v>174</v>
      </c>
      <c r="B1" s="577"/>
      <c r="C1" s="577"/>
    </row>
    <row r="2" spans="1:5" x14ac:dyDescent="0.2">
      <c r="A2" s="576"/>
      <c r="B2" s="577"/>
      <c r="C2" s="577"/>
    </row>
    <row r="3" spans="1:5" x14ac:dyDescent="0.2">
      <c r="A3" s="49" t="s">
        <v>114</v>
      </c>
      <c r="B3" s="578">
        <f>'Exhibit H-Budget Summary'!C3</f>
        <v>0</v>
      </c>
      <c r="C3" s="686"/>
      <c r="E3" s="61"/>
    </row>
    <row r="4" spans="1:5" ht="13.5" thickBot="1" x14ac:dyDescent="0.25">
      <c r="A4" s="46"/>
      <c r="C4" s="61"/>
      <c r="E4" s="61"/>
    </row>
    <row r="5" spans="1:5" ht="78.95" customHeight="1" thickBot="1" x14ac:dyDescent="0.25">
      <c r="A5" s="585" t="s">
        <v>115</v>
      </c>
      <c r="B5" s="586"/>
      <c r="C5" s="586"/>
      <c r="D5" s="586"/>
      <c r="E5" s="587"/>
    </row>
    <row r="6" spans="1:5" s="28" customFormat="1" ht="26.1" customHeight="1" thickBot="1" x14ac:dyDescent="0.25">
      <c r="A6" s="250" t="s">
        <v>175</v>
      </c>
      <c r="B6" s="140" t="s">
        <v>106</v>
      </c>
      <c r="C6" s="248" t="s">
        <v>109</v>
      </c>
      <c r="D6" s="140" t="s">
        <v>117</v>
      </c>
      <c r="E6" s="249" t="s">
        <v>118</v>
      </c>
    </row>
    <row r="7" spans="1:5" ht="30" customHeight="1" x14ac:dyDescent="0.2">
      <c r="A7" s="80"/>
      <c r="B7" s="62"/>
      <c r="C7" s="63">
        <v>0</v>
      </c>
      <c r="D7" s="155"/>
      <c r="E7" s="81">
        <f>C7*D7</f>
        <v>0</v>
      </c>
    </row>
    <row r="8" spans="1:5" ht="30" customHeight="1" x14ac:dyDescent="0.2">
      <c r="A8" s="80"/>
      <c r="B8" s="62"/>
      <c r="C8" s="63">
        <v>0</v>
      </c>
      <c r="D8" s="155"/>
      <c r="E8" s="81">
        <f t="shared" ref="E8:E22" si="0">C8*D8</f>
        <v>0</v>
      </c>
    </row>
    <row r="9" spans="1:5" ht="30" customHeight="1" x14ac:dyDescent="0.2">
      <c r="A9" s="80"/>
      <c r="B9" s="62"/>
      <c r="C9" s="63">
        <v>0</v>
      </c>
      <c r="D9" s="155"/>
      <c r="E9" s="81">
        <f t="shared" si="0"/>
        <v>0</v>
      </c>
    </row>
    <row r="10" spans="1:5" ht="30" customHeight="1" x14ac:dyDescent="0.2">
      <c r="A10" s="80"/>
      <c r="B10" s="62"/>
      <c r="C10" s="63">
        <v>0</v>
      </c>
      <c r="D10" s="155"/>
      <c r="E10" s="81">
        <f t="shared" si="0"/>
        <v>0</v>
      </c>
    </row>
    <row r="11" spans="1:5" ht="30" customHeight="1" x14ac:dyDescent="0.2">
      <c r="A11" s="80"/>
      <c r="B11" s="62"/>
      <c r="C11" s="63">
        <v>0</v>
      </c>
      <c r="D11" s="155"/>
      <c r="E11" s="81">
        <f t="shared" si="0"/>
        <v>0</v>
      </c>
    </row>
    <row r="12" spans="1:5" ht="30" customHeight="1" x14ac:dyDescent="0.2">
      <c r="A12" s="80"/>
      <c r="B12" s="62"/>
      <c r="C12" s="63">
        <v>0</v>
      </c>
      <c r="D12" s="155"/>
      <c r="E12" s="81">
        <f t="shared" si="0"/>
        <v>0</v>
      </c>
    </row>
    <row r="13" spans="1:5" ht="30" customHeight="1" x14ac:dyDescent="0.2">
      <c r="A13" s="70"/>
      <c r="B13" s="64"/>
      <c r="C13" s="63">
        <v>0</v>
      </c>
      <c r="D13" s="149"/>
      <c r="E13" s="81">
        <f t="shared" si="0"/>
        <v>0</v>
      </c>
    </row>
    <row r="14" spans="1:5" ht="30" customHeight="1" x14ac:dyDescent="0.2">
      <c r="A14" s="70"/>
      <c r="B14" s="64"/>
      <c r="C14" s="63">
        <v>0</v>
      </c>
      <c r="D14" s="149"/>
      <c r="E14" s="81">
        <f t="shared" si="0"/>
        <v>0</v>
      </c>
    </row>
    <row r="15" spans="1:5" ht="30" customHeight="1" x14ac:dyDescent="0.2">
      <c r="A15" s="70"/>
      <c r="B15" s="64"/>
      <c r="C15" s="63">
        <v>0</v>
      </c>
      <c r="D15" s="149"/>
      <c r="E15" s="81">
        <f t="shared" si="0"/>
        <v>0</v>
      </c>
    </row>
    <row r="16" spans="1:5" ht="30" customHeight="1" x14ac:dyDescent="0.2">
      <c r="A16" s="70"/>
      <c r="B16" s="64" t="s">
        <v>57</v>
      </c>
      <c r="C16" s="63">
        <v>0</v>
      </c>
      <c r="D16" s="149"/>
      <c r="E16" s="81">
        <f t="shared" si="0"/>
        <v>0</v>
      </c>
    </row>
    <row r="17" spans="1:5" ht="30" customHeight="1" x14ac:dyDescent="0.2">
      <c r="A17" s="70"/>
      <c r="B17" s="64" t="s">
        <v>57</v>
      </c>
      <c r="C17" s="63">
        <v>0</v>
      </c>
      <c r="D17" s="149"/>
      <c r="E17" s="81">
        <f t="shared" si="0"/>
        <v>0</v>
      </c>
    </row>
    <row r="18" spans="1:5" ht="30" customHeight="1" x14ac:dyDescent="0.2">
      <c r="A18" s="70"/>
      <c r="B18" s="64" t="s">
        <v>57</v>
      </c>
      <c r="C18" s="63">
        <v>0</v>
      </c>
      <c r="D18" s="149"/>
      <c r="E18" s="81">
        <f t="shared" si="0"/>
        <v>0</v>
      </c>
    </row>
    <row r="19" spans="1:5" ht="30" customHeight="1" x14ac:dyDescent="0.2">
      <c r="A19" s="70"/>
      <c r="B19" s="64" t="s">
        <v>57</v>
      </c>
      <c r="C19" s="63">
        <v>0</v>
      </c>
      <c r="D19" s="149"/>
      <c r="E19" s="81">
        <f t="shared" si="0"/>
        <v>0</v>
      </c>
    </row>
    <row r="20" spans="1:5" ht="30" customHeight="1" x14ac:dyDescent="0.2">
      <c r="A20" s="70"/>
      <c r="B20" s="64" t="s">
        <v>57</v>
      </c>
      <c r="C20" s="63">
        <v>0</v>
      </c>
      <c r="D20" s="149"/>
      <c r="E20" s="81">
        <f t="shared" si="0"/>
        <v>0</v>
      </c>
    </row>
    <row r="21" spans="1:5" ht="30" customHeight="1" x14ac:dyDescent="0.2">
      <c r="A21" s="70"/>
      <c r="B21" s="64" t="s">
        <v>57</v>
      </c>
      <c r="C21" s="63">
        <v>0</v>
      </c>
      <c r="D21" s="149"/>
      <c r="E21" s="81">
        <f t="shared" si="0"/>
        <v>0</v>
      </c>
    </row>
    <row r="22" spans="1:5" ht="30" customHeight="1" thickBot="1" x14ac:dyDescent="0.25">
      <c r="A22" s="89"/>
      <c r="B22" s="90" t="s">
        <v>57</v>
      </c>
      <c r="C22" s="91">
        <v>0</v>
      </c>
      <c r="D22" s="150"/>
      <c r="E22" s="92">
        <f t="shared" si="0"/>
        <v>0</v>
      </c>
    </row>
    <row r="23" spans="1:5" ht="30" customHeight="1" thickBot="1" x14ac:dyDescent="0.25">
      <c r="A23" s="5" t="s">
        <v>111</v>
      </c>
      <c r="B23" s="55" t="s">
        <v>111</v>
      </c>
      <c r="C23" s="65" t="s">
        <v>111</v>
      </c>
      <c r="E23" s="61"/>
    </row>
    <row r="24" spans="1:5" ht="30" customHeight="1" thickBot="1" x14ac:dyDescent="0.25">
      <c r="A24" s="125"/>
      <c r="B24" s="188" t="s">
        <v>123</v>
      </c>
      <c r="C24" s="199">
        <f>ROUND((SUM(E7:E22)),0)</f>
        <v>0</v>
      </c>
      <c r="E24" s="61"/>
    </row>
    <row r="25" spans="1:5" x14ac:dyDescent="0.2">
      <c r="C25" s="61"/>
      <c r="E25" s="61"/>
    </row>
  </sheetData>
  <sheetProtection selectLockedCells="1"/>
  <mergeCells count="4">
    <mergeCell ref="A1:C1"/>
    <mergeCell ref="A2:C2"/>
    <mergeCell ref="B3:C3"/>
    <mergeCell ref="A5:E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C0C3-F585-425C-8B8C-98C761524432}">
  <dimension ref="A1:M22"/>
  <sheetViews>
    <sheetView showGridLines="0" workbookViewId="0">
      <selection activeCell="A5" sqref="A5:H5"/>
    </sheetView>
  </sheetViews>
  <sheetFormatPr defaultColWidth="6.69921875" defaultRowHeight="12.75" x14ac:dyDescent="0.2"/>
  <cols>
    <col min="1" max="1" width="19.69921875" style="1" customWidth="1"/>
    <col min="2" max="2" width="17.5" style="1" customWidth="1"/>
    <col min="3" max="3" width="22" style="1" customWidth="1"/>
    <col min="4" max="4" width="9.69921875" style="1" customWidth="1"/>
    <col min="5" max="5" width="7.8984375" style="1" customWidth="1"/>
    <col min="6" max="6" width="8.3984375" style="1" customWidth="1"/>
    <col min="7" max="7" width="12" style="1" customWidth="1"/>
    <col min="8" max="8" width="12.5" style="1" customWidth="1"/>
    <col min="9" max="16384" width="6.69921875" style="1"/>
  </cols>
  <sheetData>
    <row r="1" spans="1:13" x14ac:dyDescent="0.2">
      <c r="A1" s="576" t="s">
        <v>176</v>
      </c>
      <c r="B1" s="577"/>
      <c r="C1" s="577"/>
      <c r="D1" s="577"/>
      <c r="E1" s="577"/>
      <c r="F1" s="577"/>
      <c r="G1" s="577"/>
    </row>
    <row r="2" spans="1:13" x14ac:dyDescent="0.2">
      <c r="A2" s="46"/>
    </row>
    <row r="3" spans="1:13" x14ac:dyDescent="0.2">
      <c r="A3" s="49" t="s">
        <v>114</v>
      </c>
      <c r="B3" s="578">
        <f>'Exhibit H-Budget Summary'!C3</f>
        <v>0</v>
      </c>
      <c r="C3" s="691"/>
      <c r="D3" s="691"/>
      <c r="E3" s="691"/>
      <c r="F3" s="691"/>
      <c r="G3" s="686"/>
    </row>
    <row r="4" spans="1:13" ht="13.5" thickBot="1" x14ac:dyDescent="0.25">
      <c r="A4" s="46"/>
    </row>
    <row r="5" spans="1:13" ht="49.5" customHeight="1" thickBot="1" x14ac:dyDescent="0.25">
      <c r="A5" s="585" t="s">
        <v>206</v>
      </c>
      <c r="B5" s="586"/>
      <c r="C5" s="586"/>
      <c r="D5" s="586"/>
      <c r="E5" s="586"/>
      <c r="F5" s="586"/>
      <c r="G5" s="586"/>
      <c r="H5" s="587"/>
      <c r="I5" s="6"/>
      <c r="J5" s="6"/>
      <c r="K5" s="6"/>
      <c r="L5" s="6"/>
      <c r="M5" s="6"/>
    </row>
    <row r="6" spans="1:13" ht="77.25" thickBot="1" x14ac:dyDescent="0.25">
      <c r="A6" s="119" t="s">
        <v>177</v>
      </c>
      <c r="B6" s="120" t="s">
        <v>126</v>
      </c>
      <c r="C6" s="692" t="s">
        <v>76</v>
      </c>
      <c r="D6" s="693"/>
      <c r="E6" s="117" t="s">
        <v>127</v>
      </c>
      <c r="F6" s="120" t="s">
        <v>128</v>
      </c>
      <c r="G6" s="120" t="s">
        <v>129</v>
      </c>
      <c r="H6" s="142" t="s">
        <v>130</v>
      </c>
    </row>
    <row r="7" spans="1:13" ht="30" customHeight="1" thickTop="1" x14ac:dyDescent="0.2">
      <c r="A7" s="70"/>
      <c r="B7" s="64"/>
      <c r="C7" s="687"/>
      <c r="D7" s="688"/>
      <c r="E7" s="10"/>
      <c r="F7" s="10"/>
      <c r="G7" s="211">
        <v>0</v>
      </c>
      <c r="H7" s="245">
        <f>ROUND((+F7*G7),0)</f>
        <v>0</v>
      </c>
    </row>
    <row r="8" spans="1:13" ht="30" customHeight="1" x14ac:dyDescent="0.2">
      <c r="A8" s="67"/>
      <c r="B8" s="64"/>
      <c r="C8" s="687"/>
      <c r="D8" s="688"/>
      <c r="E8" s="10"/>
      <c r="F8" s="10"/>
      <c r="G8" s="211">
        <v>0</v>
      </c>
      <c r="H8" s="245">
        <f t="shared" ref="H8:H12" si="0">ROUND((+F8*G8),0)</f>
        <v>0</v>
      </c>
    </row>
    <row r="9" spans="1:13" ht="30" customHeight="1" x14ac:dyDescent="0.2">
      <c r="A9" s="70"/>
      <c r="B9" s="64"/>
      <c r="C9" s="687"/>
      <c r="D9" s="688"/>
      <c r="E9" s="10"/>
      <c r="F9" s="10"/>
      <c r="G9" s="211">
        <v>0</v>
      </c>
      <c r="H9" s="245">
        <f t="shared" si="0"/>
        <v>0</v>
      </c>
    </row>
    <row r="10" spans="1:13" ht="30" customHeight="1" x14ac:dyDescent="0.2">
      <c r="A10" s="70"/>
      <c r="B10" s="64"/>
      <c r="C10" s="687"/>
      <c r="D10" s="688"/>
      <c r="E10" s="10"/>
      <c r="F10" s="10"/>
      <c r="G10" s="211">
        <v>0</v>
      </c>
      <c r="H10" s="245">
        <f t="shared" si="0"/>
        <v>0</v>
      </c>
    </row>
    <row r="11" spans="1:13" ht="30" customHeight="1" x14ac:dyDescent="0.2">
      <c r="A11" s="70"/>
      <c r="B11" s="64"/>
      <c r="C11" s="687"/>
      <c r="D11" s="688"/>
      <c r="E11" s="10"/>
      <c r="F11" s="10"/>
      <c r="G11" s="211">
        <v>0</v>
      </c>
      <c r="H11" s="245">
        <f t="shared" si="0"/>
        <v>0</v>
      </c>
    </row>
    <row r="12" spans="1:13" ht="30" customHeight="1" x14ac:dyDescent="0.2">
      <c r="A12" s="70"/>
      <c r="B12" s="64"/>
      <c r="C12" s="687"/>
      <c r="D12" s="688"/>
      <c r="E12" s="10"/>
      <c r="F12" s="10"/>
      <c r="G12" s="211">
        <v>0</v>
      </c>
      <c r="H12" s="245">
        <f t="shared" si="0"/>
        <v>0</v>
      </c>
    </row>
    <row r="13" spans="1:13" ht="30" customHeight="1" x14ac:dyDescent="0.2">
      <c r="A13" s="67"/>
      <c r="B13" s="64"/>
      <c r="C13" s="687"/>
      <c r="D13" s="688"/>
      <c r="E13" s="10"/>
      <c r="F13" s="10"/>
      <c r="G13" s="211">
        <v>0</v>
      </c>
      <c r="H13" s="245">
        <f t="shared" ref="H13:H20" si="1">ROUND((+F13*G13),0)</f>
        <v>0</v>
      </c>
    </row>
    <row r="14" spans="1:13" ht="30" customHeight="1" x14ac:dyDescent="0.2">
      <c r="A14" s="70"/>
      <c r="B14" s="64"/>
      <c r="C14" s="687"/>
      <c r="D14" s="688"/>
      <c r="E14" s="10"/>
      <c r="F14" s="10"/>
      <c r="G14" s="211">
        <v>0</v>
      </c>
      <c r="H14" s="245">
        <f t="shared" si="1"/>
        <v>0</v>
      </c>
    </row>
    <row r="15" spans="1:13" ht="30" customHeight="1" x14ac:dyDescent="0.2">
      <c r="A15" s="70"/>
      <c r="B15" s="64"/>
      <c r="C15" s="687"/>
      <c r="D15" s="688"/>
      <c r="E15" s="10"/>
      <c r="F15" s="10"/>
      <c r="G15" s="211">
        <v>0</v>
      </c>
      <c r="H15" s="245">
        <f t="shared" si="1"/>
        <v>0</v>
      </c>
    </row>
    <row r="16" spans="1:13" ht="30" customHeight="1" x14ac:dyDescent="0.2">
      <c r="A16" s="70"/>
      <c r="B16" s="64"/>
      <c r="C16" s="687"/>
      <c r="D16" s="688"/>
      <c r="E16" s="10"/>
      <c r="F16" s="10"/>
      <c r="G16" s="211">
        <v>0</v>
      </c>
      <c r="H16" s="245">
        <f t="shared" si="1"/>
        <v>0</v>
      </c>
    </row>
    <row r="17" spans="1:8" ht="30" customHeight="1" x14ac:dyDescent="0.2">
      <c r="A17" s="70"/>
      <c r="B17" s="64"/>
      <c r="C17" s="687"/>
      <c r="D17" s="688"/>
      <c r="E17" s="10"/>
      <c r="F17" s="10"/>
      <c r="G17" s="211">
        <v>0</v>
      </c>
      <c r="H17" s="245">
        <f t="shared" si="1"/>
        <v>0</v>
      </c>
    </row>
    <row r="18" spans="1:8" ht="30" customHeight="1" x14ac:dyDescent="0.2">
      <c r="A18" s="70"/>
      <c r="B18" s="64"/>
      <c r="C18" s="687"/>
      <c r="D18" s="688"/>
      <c r="E18" s="10"/>
      <c r="F18" s="10"/>
      <c r="G18" s="211">
        <v>0</v>
      </c>
      <c r="H18" s="245">
        <f t="shared" si="1"/>
        <v>0</v>
      </c>
    </row>
    <row r="19" spans="1:8" ht="30" customHeight="1" x14ac:dyDescent="0.2">
      <c r="A19" s="70"/>
      <c r="B19" s="64"/>
      <c r="C19" s="687"/>
      <c r="D19" s="688"/>
      <c r="E19" s="10"/>
      <c r="F19" s="10"/>
      <c r="G19" s="211">
        <v>0</v>
      </c>
      <c r="H19" s="245">
        <f t="shared" si="1"/>
        <v>0</v>
      </c>
    </row>
    <row r="20" spans="1:8" ht="30" customHeight="1" thickBot="1" x14ac:dyDescent="0.25">
      <c r="A20" s="89"/>
      <c r="B20" s="90"/>
      <c r="C20" s="689"/>
      <c r="D20" s="690"/>
      <c r="E20" s="93"/>
      <c r="F20" s="93"/>
      <c r="G20" s="246">
        <v>0</v>
      </c>
      <c r="H20" s="247">
        <f t="shared" si="1"/>
        <v>0</v>
      </c>
    </row>
    <row r="21" spans="1:8" ht="30" customHeight="1" thickBot="1" x14ac:dyDescent="0.25">
      <c r="G21" s="251"/>
      <c r="H21" s="251"/>
    </row>
    <row r="22" spans="1:8" ht="30" customHeight="1" thickBot="1" x14ac:dyDescent="0.25">
      <c r="A22" s="125"/>
      <c r="B22" s="125"/>
      <c r="C22" s="125"/>
      <c r="D22" s="136" t="s">
        <v>132</v>
      </c>
      <c r="E22" s="125"/>
      <c r="F22" s="125"/>
      <c r="G22" s="252">
        <f>ROUND((SUM(H7:H20)),0)</f>
        <v>0</v>
      </c>
      <c r="H22" s="251"/>
    </row>
  </sheetData>
  <sheetProtection selectLockedCells="1"/>
  <mergeCells count="18">
    <mergeCell ref="A1:G1"/>
    <mergeCell ref="B3:G3"/>
    <mergeCell ref="A5:H5"/>
    <mergeCell ref="C6:D6"/>
    <mergeCell ref="C7:D7"/>
    <mergeCell ref="C8:D8"/>
    <mergeCell ref="C9:D9"/>
    <mergeCell ref="C10:D10"/>
    <mergeCell ref="C11:D11"/>
    <mergeCell ref="C12:D12"/>
    <mergeCell ref="C18:D18"/>
    <mergeCell ref="C19:D19"/>
    <mergeCell ref="C20:D20"/>
    <mergeCell ref="C13:D13"/>
    <mergeCell ref="C14:D14"/>
    <mergeCell ref="C15:D15"/>
    <mergeCell ref="C16:D16"/>
    <mergeCell ref="C17:D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F03E6-913F-44D4-B002-9640B018433D}">
  <dimension ref="A1:G34"/>
  <sheetViews>
    <sheetView showGridLines="0" workbookViewId="0">
      <selection activeCell="A11" sqref="A11"/>
    </sheetView>
  </sheetViews>
  <sheetFormatPr defaultColWidth="6.69921875" defaultRowHeight="12.75" x14ac:dyDescent="0.2"/>
  <cols>
    <col min="1" max="1" width="36.296875" style="1" customWidth="1"/>
    <col min="2" max="2" width="42.3984375" style="1" customWidth="1"/>
    <col min="3" max="3" width="12.69921875" style="1" customWidth="1"/>
    <col min="4" max="4" width="8.19921875" style="1" customWidth="1"/>
    <col min="5" max="5" width="12.69921875" style="1" customWidth="1"/>
    <col min="6" max="16384" width="6.69921875" style="1"/>
  </cols>
  <sheetData>
    <row r="1" spans="1:7" ht="17.25" x14ac:dyDescent="0.3">
      <c r="A1" s="694" t="s">
        <v>178</v>
      </c>
      <c r="B1" s="577"/>
      <c r="C1" s="577"/>
    </row>
    <row r="2" spans="1:7" ht="17.25" x14ac:dyDescent="0.3">
      <c r="A2" s="694"/>
      <c r="B2" s="577"/>
      <c r="C2" s="577"/>
    </row>
    <row r="3" spans="1:7" x14ac:dyDescent="0.2">
      <c r="A3" s="49" t="s">
        <v>59</v>
      </c>
      <c r="B3" s="578">
        <f>'Exhibit H-Budget Summary'!C3</f>
        <v>0</v>
      </c>
      <c r="C3" s="580"/>
    </row>
    <row r="4" spans="1:7" ht="13.5" thickBot="1" x14ac:dyDescent="0.25">
      <c r="A4" s="49"/>
      <c r="B4" s="83"/>
      <c r="C4" s="6"/>
    </row>
    <row r="5" spans="1:7" ht="20.100000000000001" customHeight="1" thickBot="1" x14ac:dyDescent="0.25">
      <c r="A5" s="604" t="s">
        <v>134</v>
      </c>
      <c r="B5" s="605"/>
      <c r="C5" s="605"/>
      <c r="D5" s="605"/>
      <c r="E5" s="606"/>
    </row>
    <row r="6" spans="1:7" ht="20.100000000000001" customHeight="1" thickBot="1" x14ac:dyDescent="0.25">
      <c r="A6" s="124"/>
      <c r="B6" s="125"/>
      <c r="C6" s="125"/>
      <c r="D6" s="125"/>
      <c r="E6" s="125"/>
    </row>
    <row r="7" spans="1:7" ht="30" customHeight="1" x14ac:dyDescent="0.2">
      <c r="A7" s="126" t="s">
        <v>116</v>
      </c>
      <c r="B7" s="127" t="s">
        <v>135</v>
      </c>
      <c r="C7" s="128" t="s">
        <v>136</v>
      </c>
      <c r="D7" s="128" t="s">
        <v>117</v>
      </c>
      <c r="E7" s="129" t="s">
        <v>118</v>
      </c>
    </row>
    <row r="8" spans="1:7" ht="20.100000000000001" customHeight="1" x14ac:dyDescent="0.2">
      <c r="A8" s="103"/>
      <c r="B8" s="103"/>
      <c r="C8" s="104">
        <v>0</v>
      </c>
      <c r="D8" s="145"/>
      <c r="E8" s="253">
        <f>C8*D8</f>
        <v>0</v>
      </c>
    </row>
    <row r="9" spans="1:7" ht="20.100000000000001" customHeight="1" x14ac:dyDescent="0.2">
      <c r="A9" s="103"/>
      <c r="B9" s="103"/>
      <c r="C9" s="104">
        <v>0</v>
      </c>
      <c r="D9" s="145"/>
      <c r="E9" s="253">
        <f t="shared" ref="E9:E32" si="0">C9*D9</f>
        <v>0</v>
      </c>
    </row>
    <row r="10" spans="1:7" ht="20.100000000000001" customHeight="1" x14ac:dyDescent="0.2">
      <c r="A10" s="103"/>
      <c r="B10" s="103"/>
      <c r="C10" s="104">
        <v>0</v>
      </c>
      <c r="D10" s="145"/>
      <c r="E10" s="253">
        <f t="shared" si="0"/>
        <v>0</v>
      </c>
    </row>
    <row r="11" spans="1:7" ht="20.100000000000001" customHeight="1" x14ac:dyDescent="0.2">
      <c r="A11" s="53"/>
      <c r="B11" s="53"/>
      <c r="C11" s="104">
        <v>0</v>
      </c>
      <c r="D11" s="146"/>
      <c r="E11" s="253">
        <f t="shared" si="0"/>
        <v>0</v>
      </c>
    </row>
    <row r="12" spans="1:7" ht="20.100000000000001" customHeight="1" x14ac:dyDescent="0.2">
      <c r="A12" s="53"/>
      <c r="B12" s="53"/>
      <c r="C12" s="104">
        <v>0</v>
      </c>
      <c r="D12" s="146"/>
      <c r="E12" s="253">
        <f t="shared" si="0"/>
        <v>0</v>
      </c>
    </row>
    <row r="13" spans="1:7" ht="20.100000000000001" customHeight="1" x14ac:dyDescent="0.2">
      <c r="A13" s="53"/>
      <c r="B13" s="53"/>
      <c r="C13" s="104">
        <v>0</v>
      </c>
      <c r="D13" s="146"/>
      <c r="E13" s="253">
        <f t="shared" si="0"/>
        <v>0</v>
      </c>
    </row>
    <row r="14" spans="1:7" ht="20.100000000000001" customHeight="1" x14ac:dyDescent="0.2">
      <c r="A14" s="53"/>
      <c r="B14" s="53"/>
      <c r="C14" s="104">
        <v>0</v>
      </c>
      <c r="D14" s="146"/>
      <c r="E14" s="253">
        <f t="shared" si="0"/>
        <v>0</v>
      </c>
    </row>
    <row r="15" spans="1:7" ht="20.100000000000001" customHeight="1" x14ac:dyDescent="0.2">
      <c r="A15" s="53"/>
      <c r="B15" s="53"/>
      <c r="C15" s="104">
        <v>0</v>
      </c>
      <c r="D15" s="146"/>
      <c r="E15" s="253">
        <f t="shared" si="0"/>
        <v>0</v>
      </c>
      <c r="G15" s="94"/>
    </row>
    <row r="16" spans="1:7" ht="20.100000000000001" customHeight="1" x14ac:dyDescent="0.2">
      <c r="A16" s="53"/>
      <c r="B16" s="53"/>
      <c r="C16" s="104">
        <v>0</v>
      </c>
      <c r="D16" s="146"/>
      <c r="E16" s="253">
        <f t="shared" si="0"/>
        <v>0</v>
      </c>
    </row>
    <row r="17" spans="1:5" ht="20.100000000000001" customHeight="1" x14ac:dyDescent="0.2">
      <c r="A17" s="53"/>
      <c r="B17" s="53"/>
      <c r="C17" s="104">
        <v>0</v>
      </c>
      <c r="D17" s="146"/>
      <c r="E17" s="253">
        <f t="shared" si="0"/>
        <v>0</v>
      </c>
    </row>
    <row r="18" spans="1:5" ht="20.100000000000001" customHeight="1" x14ac:dyDescent="0.2">
      <c r="A18" s="53"/>
      <c r="B18" s="53"/>
      <c r="C18" s="104">
        <v>0</v>
      </c>
      <c r="D18" s="146"/>
      <c r="E18" s="253">
        <f t="shared" si="0"/>
        <v>0</v>
      </c>
    </row>
    <row r="19" spans="1:5" ht="20.100000000000001" customHeight="1" x14ac:dyDescent="0.2">
      <c r="A19" s="53"/>
      <c r="B19" s="53"/>
      <c r="C19" s="104">
        <v>0</v>
      </c>
      <c r="D19" s="146"/>
      <c r="E19" s="253">
        <f t="shared" si="0"/>
        <v>0</v>
      </c>
    </row>
    <row r="20" spans="1:5" ht="20.100000000000001" customHeight="1" x14ac:dyDescent="0.2">
      <c r="A20" s="53"/>
      <c r="B20" s="53"/>
      <c r="C20" s="104">
        <v>0</v>
      </c>
      <c r="D20" s="146"/>
      <c r="E20" s="253">
        <f t="shared" si="0"/>
        <v>0</v>
      </c>
    </row>
    <row r="21" spans="1:5" ht="20.100000000000001" customHeight="1" x14ac:dyDescent="0.2">
      <c r="A21" s="53"/>
      <c r="B21" s="53"/>
      <c r="C21" s="104">
        <v>0</v>
      </c>
      <c r="D21" s="146"/>
      <c r="E21" s="253">
        <f t="shared" si="0"/>
        <v>0</v>
      </c>
    </row>
    <row r="22" spans="1:5" ht="20.100000000000001" customHeight="1" x14ac:dyDescent="0.2">
      <c r="A22" s="53"/>
      <c r="B22" s="53"/>
      <c r="C22" s="104">
        <v>0</v>
      </c>
      <c r="D22" s="146"/>
      <c r="E22" s="253">
        <f t="shared" si="0"/>
        <v>0</v>
      </c>
    </row>
    <row r="23" spans="1:5" ht="20.100000000000001" customHeight="1" x14ac:dyDescent="0.2">
      <c r="A23" s="53"/>
      <c r="B23" s="53"/>
      <c r="C23" s="104">
        <v>0</v>
      </c>
      <c r="D23" s="146"/>
      <c r="E23" s="253">
        <f t="shared" si="0"/>
        <v>0</v>
      </c>
    </row>
    <row r="24" spans="1:5" ht="20.100000000000001" customHeight="1" x14ac:dyDescent="0.2">
      <c r="A24" s="53"/>
      <c r="B24" s="53"/>
      <c r="C24" s="104">
        <v>0</v>
      </c>
      <c r="D24" s="146"/>
      <c r="E24" s="253">
        <f t="shared" si="0"/>
        <v>0</v>
      </c>
    </row>
    <row r="25" spans="1:5" ht="20.100000000000001" customHeight="1" x14ac:dyDescent="0.2">
      <c r="A25" s="53"/>
      <c r="B25" s="53"/>
      <c r="C25" s="104">
        <v>0</v>
      </c>
      <c r="D25" s="146"/>
      <c r="E25" s="253">
        <f t="shared" si="0"/>
        <v>0</v>
      </c>
    </row>
    <row r="26" spans="1:5" ht="20.100000000000001" customHeight="1" x14ac:dyDescent="0.2">
      <c r="A26" s="53"/>
      <c r="B26" s="53"/>
      <c r="C26" s="104">
        <v>0</v>
      </c>
      <c r="D26" s="146"/>
      <c r="E26" s="253">
        <f t="shared" si="0"/>
        <v>0</v>
      </c>
    </row>
    <row r="27" spans="1:5" ht="20.100000000000001" customHeight="1" x14ac:dyDescent="0.2">
      <c r="A27" s="53"/>
      <c r="B27" s="53"/>
      <c r="C27" s="104">
        <v>0</v>
      </c>
      <c r="D27" s="146"/>
      <c r="E27" s="253">
        <f t="shared" si="0"/>
        <v>0</v>
      </c>
    </row>
    <row r="28" spans="1:5" ht="20.100000000000001" customHeight="1" x14ac:dyDescent="0.2">
      <c r="A28" s="53"/>
      <c r="B28" s="53"/>
      <c r="C28" s="104">
        <v>0</v>
      </c>
      <c r="D28" s="146"/>
      <c r="E28" s="253">
        <f t="shared" si="0"/>
        <v>0</v>
      </c>
    </row>
    <row r="29" spans="1:5" ht="20.100000000000001" customHeight="1" x14ac:dyDescent="0.2">
      <c r="A29" s="53"/>
      <c r="B29" s="53"/>
      <c r="C29" s="104">
        <v>0</v>
      </c>
      <c r="D29" s="146"/>
      <c r="E29" s="253">
        <f t="shared" si="0"/>
        <v>0</v>
      </c>
    </row>
    <row r="30" spans="1:5" ht="20.100000000000001" customHeight="1" x14ac:dyDescent="0.2">
      <c r="A30" s="53"/>
      <c r="B30" s="53"/>
      <c r="C30" s="104">
        <v>0</v>
      </c>
      <c r="D30" s="146"/>
      <c r="E30" s="253">
        <f t="shared" si="0"/>
        <v>0</v>
      </c>
    </row>
    <row r="31" spans="1:5" ht="20.100000000000001" customHeight="1" x14ac:dyDescent="0.2">
      <c r="A31" s="53"/>
      <c r="B31" s="53"/>
      <c r="C31" s="104">
        <v>0</v>
      </c>
      <c r="D31" s="146"/>
      <c r="E31" s="253">
        <f t="shared" si="0"/>
        <v>0</v>
      </c>
    </row>
    <row r="32" spans="1:5" ht="20.100000000000001" customHeight="1" x14ac:dyDescent="0.2">
      <c r="A32" s="53"/>
      <c r="B32" s="53"/>
      <c r="C32" s="104">
        <v>0</v>
      </c>
      <c r="D32" s="105"/>
      <c r="E32" s="253">
        <f t="shared" si="0"/>
        <v>0</v>
      </c>
    </row>
    <row r="33" spans="1:5" ht="20.100000000000001" customHeight="1" thickBot="1" x14ac:dyDescent="0.25"/>
    <row r="34" spans="1:5" ht="20.100000000000001" customHeight="1" thickBot="1" x14ac:dyDescent="0.25">
      <c r="A34" s="125"/>
      <c r="B34" s="136" t="s">
        <v>132</v>
      </c>
      <c r="C34" s="125"/>
      <c r="D34" s="125"/>
      <c r="E34" s="254">
        <f>SUM(E8:E32)</f>
        <v>0</v>
      </c>
    </row>
  </sheetData>
  <sheetProtection selectLockedCells="1"/>
  <mergeCells count="4">
    <mergeCell ref="A1:C1"/>
    <mergeCell ref="A2:C2"/>
    <mergeCell ref="B3:C3"/>
    <mergeCell ref="A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C6B3-C312-4571-8DE6-CB3CCA2AD053}">
  <sheetPr>
    <pageSetUpPr fitToPage="1"/>
  </sheetPr>
  <dimension ref="A1:H37"/>
  <sheetViews>
    <sheetView showGridLines="0" tabSelected="1" workbookViewId="0">
      <selection activeCell="I16" sqref="I16"/>
    </sheetView>
  </sheetViews>
  <sheetFormatPr defaultColWidth="6.69921875" defaultRowHeight="15.75" x14ac:dyDescent="0.25"/>
  <cols>
    <col min="1" max="1" width="3.796875" style="274" customWidth="1"/>
    <col min="2" max="2" width="22.796875" style="277" customWidth="1"/>
    <col min="3" max="3" width="20.8984375" style="277" customWidth="1"/>
    <col min="4" max="4" width="14.296875" style="277" customWidth="1"/>
    <col min="5" max="5" width="14.09765625" style="277" customWidth="1"/>
    <col min="6" max="6" width="11.5" style="277" customWidth="1"/>
    <col min="7" max="7" width="14.59765625" style="277" customWidth="1"/>
    <col min="8" max="8" width="11.5" style="277" customWidth="1"/>
    <col min="9" max="9" width="6.69921875" style="277"/>
    <col min="10" max="10" width="9.296875" style="277" bestFit="1" customWidth="1"/>
    <col min="11" max="11" width="8.296875" style="277" bestFit="1" customWidth="1"/>
    <col min="12" max="16384" width="6.69921875" style="277"/>
  </cols>
  <sheetData>
    <row r="1" spans="1:8" ht="16.5" thickBot="1" x14ac:dyDescent="0.3">
      <c r="B1" s="275" t="s">
        <v>22</v>
      </c>
      <c r="C1" s="275"/>
      <c r="D1" s="420" t="s">
        <v>23</v>
      </c>
      <c r="E1" s="420"/>
      <c r="F1" s="420"/>
      <c r="G1" s="276" t="s">
        <v>24</v>
      </c>
      <c r="H1" s="167"/>
    </row>
    <row r="2" spans="1:8" ht="16.5" thickBot="1" x14ac:dyDescent="0.3">
      <c r="B2" s="275" t="s">
        <v>25</v>
      </c>
      <c r="C2" s="427" t="s">
        <v>26</v>
      </c>
      <c r="D2" s="428"/>
      <c r="G2" s="276" t="s">
        <v>27</v>
      </c>
      <c r="H2" s="167"/>
    </row>
    <row r="3" spans="1:8" ht="16.5" thickBot="1" x14ac:dyDescent="0.3">
      <c r="B3" s="351" t="s">
        <v>28</v>
      </c>
      <c r="C3" s="435"/>
      <c r="D3" s="436"/>
      <c r="E3" s="437"/>
      <c r="G3" s="276"/>
    </row>
    <row r="4" spans="1:8" ht="16.5" thickBot="1" x14ac:dyDescent="0.3"/>
    <row r="5" spans="1:8" s="278" customFormat="1" ht="14.45" customHeight="1" x14ac:dyDescent="0.2">
      <c r="A5" s="421" t="s">
        <v>29</v>
      </c>
      <c r="B5" s="422"/>
      <c r="C5" s="429" t="s">
        <v>30</v>
      </c>
      <c r="D5" s="419"/>
      <c r="E5" s="432"/>
      <c r="F5" s="432"/>
      <c r="G5" s="433"/>
    </row>
    <row r="6" spans="1:8" s="278" customFormat="1" ht="33.6" customHeight="1" x14ac:dyDescent="0.2">
      <c r="A6" s="423"/>
      <c r="B6" s="424"/>
      <c r="C6" s="430"/>
      <c r="D6" s="419"/>
      <c r="E6" s="432"/>
      <c r="F6" s="432"/>
      <c r="G6" s="433"/>
    </row>
    <row r="7" spans="1:8" s="278" customFormat="1" ht="17.25" customHeight="1" thickBot="1" x14ac:dyDescent="0.25">
      <c r="A7" s="423"/>
      <c r="B7" s="424"/>
      <c r="C7" s="431"/>
      <c r="D7" s="279"/>
      <c r="E7" s="432"/>
      <c r="F7" s="432"/>
      <c r="G7" s="433"/>
    </row>
    <row r="8" spans="1:8" s="280" customFormat="1" ht="15" customHeight="1" thickBot="1" x14ac:dyDescent="0.3">
      <c r="A8" s="356" t="s">
        <v>31</v>
      </c>
      <c r="B8" s="357" t="s">
        <v>32</v>
      </c>
      <c r="C8" s="358">
        <f>ROUND(('Exhibit H-1 Personnel Fringe'!I50),0)</f>
        <v>0</v>
      </c>
      <c r="D8" s="359"/>
      <c r="E8" s="360"/>
      <c r="F8" s="361"/>
      <c r="G8" s="361"/>
      <c r="H8" s="362"/>
    </row>
    <row r="9" spans="1:8" s="280" customFormat="1" ht="15" customHeight="1" thickBot="1" x14ac:dyDescent="0.3">
      <c r="A9" s="363" t="s">
        <v>179</v>
      </c>
      <c r="B9" s="364" t="s">
        <v>180</v>
      </c>
      <c r="C9" s="365">
        <f>'Exhibit H-1 Personnel Fringe'!G55</f>
        <v>0</v>
      </c>
      <c r="D9" s="359"/>
      <c r="E9" s="360"/>
      <c r="F9" s="361"/>
      <c r="G9" s="361"/>
      <c r="H9" s="362"/>
    </row>
    <row r="10" spans="1:8" s="280" customFormat="1" ht="15" customHeight="1" thickBot="1" x14ac:dyDescent="0.25">
      <c r="A10" s="363" t="s">
        <v>33</v>
      </c>
      <c r="B10" s="366" t="s">
        <v>34</v>
      </c>
      <c r="C10" s="367">
        <f>ROUND(('Exhibit H - 2 Travel'!I53),0)</f>
        <v>0</v>
      </c>
      <c r="D10" s="359"/>
      <c r="E10" s="368"/>
      <c r="F10" s="368"/>
      <c r="G10" s="368"/>
      <c r="H10" s="362"/>
    </row>
    <row r="11" spans="1:8" s="280" customFormat="1" ht="15" customHeight="1" thickBot="1" x14ac:dyDescent="0.25">
      <c r="A11" s="363" t="s">
        <v>35</v>
      </c>
      <c r="B11" s="366" t="s">
        <v>36</v>
      </c>
      <c r="C11" s="367">
        <f>ROUND(('Exhibit H- 3 Equipment'!F26),0)</f>
        <v>0</v>
      </c>
      <c r="D11" s="359"/>
      <c r="E11" s="368"/>
      <c r="F11" s="368"/>
      <c r="G11" s="368"/>
      <c r="H11" s="362"/>
    </row>
    <row r="12" spans="1:8" s="280" customFormat="1" ht="15" customHeight="1" thickBot="1" x14ac:dyDescent="0.25">
      <c r="A12" s="363" t="s">
        <v>37</v>
      </c>
      <c r="B12" s="366" t="s">
        <v>38</v>
      </c>
      <c r="C12" s="367">
        <f>ROUND(('Exhibit H - 4 Supplies'!C34),0)</f>
        <v>0</v>
      </c>
      <c r="D12" s="359"/>
      <c r="E12" s="368"/>
      <c r="F12" s="368"/>
      <c r="G12" s="368"/>
      <c r="H12" s="362"/>
    </row>
    <row r="13" spans="1:8" s="280" customFormat="1" ht="15" customHeight="1" thickBot="1" x14ac:dyDescent="0.25">
      <c r="A13" s="363" t="s">
        <v>39</v>
      </c>
      <c r="B13" s="366" t="s">
        <v>40</v>
      </c>
      <c r="C13" s="367">
        <f>ROUND(('Exhibit H - 5 Contractual'!G29),0)</f>
        <v>0</v>
      </c>
      <c r="D13" s="359"/>
      <c r="E13" s="368"/>
      <c r="F13" s="368"/>
      <c r="G13" s="368"/>
      <c r="H13" s="362"/>
    </row>
    <row r="14" spans="1:8" s="280" customFormat="1" ht="15" customHeight="1" thickBot="1" x14ac:dyDescent="0.25">
      <c r="A14" s="363" t="s">
        <v>41</v>
      </c>
      <c r="B14" s="369" t="s">
        <v>42</v>
      </c>
      <c r="C14" s="367">
        <f>ROUND(('Exhibit H - 6 Other'!C35),0)</f>
        <v>0</v>
      </c>
      <c r="D14" s="359"/>
      <c r="E14" s="368"/>
      <c r="F14" s="368"/>
      <c r="G14" s="368"/>
      <c r="H14" s="362"/>
    </row>
    <row r="15" spans="1:8" s="280" customFormat="1" ht="15" customHeight="1" thickBot="1" x14ac:dyDescent="0.25">
      <c r="A15" s="363" t="s">
        <v>43</v>
      </c>
      <c r="B15" s="366" t="s">
        <v>44</v>
      </c>
      <c r="C15" s="367">
        <f>ROUND((SUM(C8:C14)),0)</f>
        <v>0</v>
      </c>
      <c r="D15" s="359"/>
      <c r="E15" s="370"/>
      <c r="F15" s="368"/>
      <c r="G15" s="368"/>
      <c r="H15" s="362"/>
    </row>
    <row r="16" spans="1:8" s="280" customFormat="1" ht="15" customHeight="1" thickBot="1" x14ac:dyDescent="0.25">
      <c r="A16" s="363" t="s">
        <v>45</v>
      </c>
      <c r="B16" s="366" t="s">
        <v>46</v>
      </c>
      <c r="C16" s="367">
        <f>'Exhibit H-7 Indirect Cost'!G5</f>
        <v>0</v>
      </c>
      <c r="D16" s="359"/>
      <c r="E16" s="368"/>
      <c r="F16" s="368"/>
      <c r="G16" s="368"/>
      <c r="H16" s="362"/>
    </row>
    <row r="17" spans="1:8" s="280" customFormat="1" ht="15" customHeight="1" thickBot="1" x14ac:dyDescent="0.25">
      <c r="A17" s="363" t="s">
        <v>47</v>
      </c>
      <c r="B17" s="371" t="s">
        <v>48</v>
      </c>
      <c r="C17" s="372">
        <f>ROUND((SUM(C15:C16)),0)</f>
        <v>0</v>
      </c>
      <c r="D17" s="359"/>
      <c r="E17" s="368"/>
      <c r="F17" s="368"/>
      <c r="G17" s="368"/>
      <c r="H17" s="362"/>
    </row>
    <row r="18" spans="1:8" ht="16.5" thickBot="1" x14ac:dyDescent="0.3">
      <c r="A18" s="425" t="s">
        <v>199</v>
      </c>
      <c r="B18" s="426"/>
      <c r="C18" s="426"/>
      <c r="D18" s="425"/>
      <c r="E18" s="425"/>
      <c r="F18" s="425"/>
      <c r="G18" s="425"/>
      <c r="H18" s="425"/>
    </row>
    <row r="19" spans="1:8" x14ac:dyDescent="0.25">
      <c r="A19" s="373" t="s">
        <v>201</v>
      </c>
      <c r="B19" s="374" t="s">
        <v>32</v>
      </c>
      <c r="C19" s="375">
        <f>'Exhibit  H-0 PATNAV Personnel '!I16</f>
        <v>0</v>
      </c>
      <c r="D19" s="361"/>
      <c r="E19" s="361"/>
      <c r="F19" s="361"/>
      <c r="G19" s="361"/>
      <c r="H19" s="361"/>
    </row>
    <row r="20" spans="1:8" ht="16.5" thickBot="1" x14ac:dyDescent="0.3">
      <c r="A20" s="376" t="s">
        <v>202</v>
      </c>
      <c r="B20" s="374" t="s">
        <v>180</v>
      </c>
      <c r="C20" s="377">
        <f>'Exhibit  H-0 PATNAV Personnel '!G23</f>
        <v>0</v>
      </c>
      <c r="D20" s="361"/>
      <c r="E20" s="361"/>
      <c r="F20" s="361"/>
      <c r="G20" s="361"/>
      <c r="H20" s="361"/>
    </row>
    <row r="21" spans="1:8" ht="16.5" thickBot="1" x14ac:dyDescent="0.3">
      <c r="A21" s="378" t="s">
        <v>203</v>
      </c>
      <c r="B21" s="379" t="s">
        <v>87</v>
      </c>
      <c r="C21" s="380">
        <f>ROUND((SUM(C19:C20)),0)</f>
        <v>0</v>
      </c>
      <c r="D21" s="361"/>
      <c r="E21" s="361"/>
      <c r="F21" s="361"/>
      <c r="G21" s="361"/>
      <c r="H21" s="361"/>
    </row>
    <row r="22" spans="1:8" x14ac:dyDescent="0.25">
      <c r="A22" s="434" t="s">
        <v>204</v>
      </c>
      <c r="B22" s="434"/>
      <c r="C22" s="381">
        <f>C17+C21</f>
        <v>0</v>
      </c>
      <c r="D22" s="361"/>
      <c r="E22" s="361"/>
      <c r="F22" s="361"/>
      <c r="G22" s="361"/>
      <c r="H22" s="361"/>
    </row>
    <row r="23" spans="1:8" x14ac:dyDescent="0.25">
      <c r="A23" s="291"/>
      <c r="B23" s="292"/>
      <c r="C23" s="292"/>
      <c r="D23" s="338"/>
      <c r="E23" s="338"/>
      <c r="F23" s="338"/>
      <c r="G23" s="338"/>
      <c r="H23" s="338"/>
    </row>
    <row r="24" spans="1:8" x14ac:dyDescent="0.25">
      <c r="A24" s="415" t="s">
        <v>49</v>
      </c>
      <c r="B24" s="416"/>
      <c r="C24" s="416"/>
      <c r="D24" s="417"/>
      <c r="E24" s="417"/>
      <c r="F24" s="417"/>
      <c r="G24" s="417"/>
      <c r="H24" s="418"/>
    </row>
    <row r="25" spans="1:8" x14ac:dyDescent="0.25">
      <c r="A25" s="332"/>
      <c r="B25" s="333"/>
      <c r="C25" s="333"/>
      <c r="D25" s="333"/>
      <c r="E25" s="333"/>
      <c r="F25" s="333"/>
      <c r="G25" s="333"/>
      <c r="H25" s="334"/>
    </row>
    <row r="26" spans="1:8" ht="15" customHeight="1" x14ac:dyDescent="0.25">
      <c r="A26" s="402"/>
      <c r="B26" s="408"/>
      <c r="C26" s="410" t="s">
        <v>50</v>
      </c>
      <c r="D26" s="412" t="s">
        <v>51</v>
      </c>
      <c r="E26" s="410" t="s">
        <v>52</v>
      </c>
      <c r="F26" s="410" t="s">
        <v>50</v>
      </c>
      <c r="G26" s="412" t="s">
        <v>51</v>
      </c>
      <c r="H26" s="400" t="s">
        <v>52</v>
      </c>
    </row>
    <row r="27" spans="1:8" ht="20.25" customHeight="1" x14ac:dyDescent="0.25">
      <c r="A27" s="406"/>
      <c r="B27" s="409"/>
      <c r="C27" s="411"/>
      <c r="D27" s="413"/>
      <c r="E27" s="414"/>
      <c r="F27" s="411"/>
      <c r="G27" s="413"/>
      <c r="H27" s="401"/>
    </row>
    <row r="28" spans="1:8" ht="15" customHeight="1" x14ac:dyDescent="0.25">
      <c r="A28" s="402" t="s">
        <v>53</v>
      </c>
      <c r="B28" s="403"/>
      <c r="C28" s="325" t="s">
        <v>32</v>
      </c>
      <c r="D28" s="341">
        <f>C8+C19</f>
        <v>0</v>
      </c>
      <c r="E28" s="341">
        <f>+C8+C19</f>
        <v>0</v>
      </c>
      <c r="F28" s="325" t="s">
        <v>36</v>
      </c>
      <c r="G28" s="341">
        <f>C11</f>
        <v>0</v>
      </c>
      <c r="H28" s="341">
        <f>+C11</f>
        <v>0</v>
      </c>
    </row>
    <row r="29" spans="1:8" ht="15" customHeight="1" x14ac:dyDescent="0.25">
      <c r="A29" s="404"/>
      <c r="B29" s="405"/>
      <c r="C29" s="325" t="s">
        <v>34</v>
      </c>
      <c r="D29" s="341">
        <f>C10</f>
        <v>0</v>
      </c>
      <c r="E29" s="341">
        <f>+C10</f>
        <v>0</v>
      </c>
      <c r="F29" s="325" t="s">
        <v>40</v>
      </c>
      <c r="G29" s="341">
        <f>C13</f>
        <v>0</v>
      </c>
      <c r="H29" s="341">
        <f>+C13</f>
        <v>0</v>
      </c>
    </row>
    <row r="30" spans="1:8" ht="15" customHeight="1" x14ac:dyDescent="0.25">
      <c r="A30" s="404"/>
      <c r="B30" s="405"/>
      <c r="C30" s="325" t="s">
        <v>38</v>
      </c>
      <c r="D30" s="341">
        <f>C12</f>
        <v>0</v>
      </c>
      <c r="E30" s="341">
        <f>+C12</f>
        <v>0</v>
      </c>
      <c r="F30" s="325" t="s">
        <v>46</v>
      </c>
      <c r="G30" s="341">
        <f>C16</f>
        <v>0</v>
      </c>
      <c r="H30" s="341">
        <f>+C16</f>
        <v>0</v>
      </c>
    </row>
    <row r="31" spans="1:8" ht="15" customHeight="1" x14ac:dyDescent="0.25">
      <c r="A31" s="406"/>
      <c r="B31" s="407"/>
      <c r="C31" s="325" t="s">
        <v>42</v>
      </c>
      <c r="D31" s="341">
        <f>C14</f>
        <v>0</v>
      </c>
      <c r="E31" s="341">
        <f>+C14</f>
        <v>0</v>
      </c>
      <c r="F31" s="325" t="s">
        <v>180</v>
      </c>
      <c r="G31" s="341">
        <f>+C9+C20</f>
        <v>0</v>
      </c>
      <c r="H31" s="341">
        <f>+C9+C20</f>
        <v>0</v>
      </c>
    </row>
    <row r="32" spans="1:8" ht="15" customHeight="1" x14ac:dyDescent="0.25">
      <c r="A32" s="326"/>
      <c r="B32" s="326"/>
      <c r="C32" s="327"/>
      <c r="D32" s="328"/>
      <c r="E32" s="328"/>
      <c r="F32" s="329"/>
      <c r="G32" s="329"/>
      <c r="H32" s="329"/>
    </row>
    <row r="33" spans="1:8" ht="16.5" thickBot="1" x14ac:dyDescent="0.3">
      <c r="A33" s="330"/>
      <c r="B33" s="330"/>
      <c r="C33" s="329"/>
      <c r="D33" s="329"/>
      <c r="E33" s="329"/>
      <c r="F33" s="399"/>
      <c r="G33" s="399"/>
      <c r="H33" s="331"/>
    </row>
    <row r="34" spans="1:8" ht="31.5" customHeight="1" thickBot="1" x14ac:dyDescent="0.3">
      <c r="A34" s="396" t="s">
        <v>54</v>
      </c>
      <c r="B34" s="397"/>
      <c r="C34" s="396" t="s">
        <v>55</v>
      </c>
      <c r="D34" s="398"/>
      <c r="E34" s="339">
        <f>+C17+C21</f>
        <v>0</v>
      </c>
      <c r="F34" s="394" t="s">
        <v>56</v>
      </c>
      <c r="G34" s="395"/>
      <c r="H34" s="340">
        <f>+C17+C21</f>
        <v>0</v>
      </c>
    </row>
    <row r="35" spans="1:8" x14ac:dyDescent="0.25">
      <c r="A35" s="288" t="s">
        <v>57</v>
      </c>
      <c r="B35" s="289"/>
      <c r="C35" s="289"/>
      <c r="D35" s="289"/>
      <c r="E35" s="289"/>
    </row>
    <row r="36" spans="1:8" x14ac:dyDescent="0.25">
      <c r="A36" s="281" t="s">
        <v>57</v>
      </c>
    </row>
    <row r="37" spans="1:8" x14ac:dyDescent="0.25">
      <c r="A37" s="281" t="s">
        <v>57</v>
      </c>
    </row>
  </sheetData>
  <sheetProtection algorithmName="SHA-512" hashValue="LlLURTvT284kSvEpl5xJDrGhTEHpwOUq1P23V/AZRH/K2dAzf8v91uDrdNvvpHk5S68M13Qj54n5griDqTxOXw==" saltValue="AT05Eq2m0ICNnRw8SRRZZA==" spinCount="100000" sheet="1" selectLockedCells="1"/>
  <protectedRanges>
    <protectedRange sqref="B3:C3 G1:H2" name="Range1"/>
  </protectedRanges>
  <mergeCells count="26">
    <mergeCell ref="A24:H24"/>
    <mergeCell ref="D5:D6"/>
    <mergeCell ref="D1:F1"/>
    <mergeCell ref="A5:B7"/>
    <mergeCell ref="A18:H18"/>
    <mergeCell ref="C2:D2"/>
    <mergeCell ref="C5:C7"/>
    <mergeCell ref="E5:F7"/>
    <mergeCell ref="G5:G7"/>
    <mergeCell ref="A22:B22"/>
    <mergeCell ref="C3:E3"/>
    <mergeCell ref="F34:G34"/>
    <mergeCell ref="A34:B34"/>
    <mergeCell ref="C34:D34"/>
    <mergeCell ref="F33:G33"/>
    <mergeCell ref="H26:H27"/>
    <mergeCell ref="A28:B28"/>
    <mergeCell ref="A29:B29"/>
    <mergeCell ref="A30:B30"/>
    <mergeCell ref="A31:B31"/>
    <mergeCell ref="A26:B27"/>
    <mergeCell ref="C26:C27"/>
    <mergeCell ref="D26:D27"/>
    <mergeCell ref="E26:E27"/>
    <mergeCell ref="F26:F27"/>
    <mergeCell ref="G26:G27"/>
  </mergeCells>
  <pageMargins left="0.7" right="0.7" top="0.75" bottom="0.75" header="0.3" footer="0.3"/>
  <pageSetup scale="87" orientation="landscape" r:id="rId1"/>
  <ignoredErrors>
    <ignoredError sqref="C19:C20 C2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0F3AF-08A5-463C-9D9A-1F5A129D2FB4}">
  <dimension ref="A1:I30"/>
  <sheetViews>
    <sheetView showGridLines="0" workbookViewId="0">
      <selection activeCell="I8" sqref="I8"/>
    </sheetView>
  </sheetViews>
  <sheetFormatPr defaultRowHeight="15" x14ac:dyDescent="0.2"/>
  <cols>
    <col min="1" max="1" width="28.69921875" customWidth="1"/>
    <col min="2" max="2" width="11.8984375" customWidth="1"/>
    <col min="3" max="3" width="11.59765625" customWidth="1"/>
    <col min="4" max="4" width="11.5" customWidth="1"/>
  </cols>
  <sheetData>
    <row r="1" spans="1:9" x14ac:dyDescent="0.2">
      <c r="B1" s="438" t="s">
        <v>200</v>
      </c>
      <c r="C1" s="438"/>
      <c r="D1" s="438"/>
      <c r="E1" s="438"/>
      <c r="F1" s="438"/>
      <c r="G1" s="438"/>
      <c r="H1" s="438"/>
    </row>
    <row r="2" spans="1:9" ht="15.75" thickBot="1" x14ac:dyDescent="0.25">
      <c r="A2" s="439" t="s">
        <v>197</v>
      </c>
      <c r="B2" s="439"/>
      <c r="C2" s="439"/>
      <c r="D2" s="439"/>
    </row>
    <row r="3" spans="1:9" ht="15.75" thickBot="1" x14ac:dyDescent="0.25">
      <c r="A3" s="342" t="str">
        <f>'Exhibit H-Budget Summary'!B3</f>
        <v xml:space="preserve">Legal Name of Respondent </v>
      </c>
      <c r="B3" s="354">
        <f>'Exhibit H-Budget Summary'!C3</f>
        <v>0</v>
      </c>
      <c r="C3" s="353"/>
      <c r="D3" s="353"/>
      <c r="E3" s="355"/>
      <c r="F3" s="352"/>
    </row>
    <row r="4" spans="1:9" ht="39.950000000000003" customHeight="1" thickBot="1" x14ac:dyDescent="0.25">
      <c r="A4" s="452" t="s">
        <v>196</v>
      </c>
      <c r="B4" s="453"/>
      <c r="C4" s="453"/>
      <c r="D4" s="453"/>
      <c r="E4" s="453"/>
      <c r="F4" s="453"/>
      <c r="G4" s="454"/>
      <c r="H4" s="454"/>
      <c r="I4" s="455"/>
    </row>
    <row r="5" spans="1:9" x14ac:dyDescent="0.2">
      <c r="A5" s="262" t="s">
        <v>61</v>
      </c>
      <c r="B5" s="456" t="s">
        <v>62</v>
      </c>
      <c r="C5" s="459" t="s">
        <v>63</v>
      </c>
      <c r="D5" s="460"/>
      <c r="E5" s="463" t="s">
        <v>64</v>
      </c>
      <c r="F5" s="463" t="s">
        <v>65</v>
      </c>
      <c r="G5" s="463" t="s">
        <v>66</v>
      </c>
      <c r="H5" s="466" t="s">
        <v>67</v>
      </c>
      <c r="I5" s="463" t="s">
        <v>68</v>
      </c>
    </row>
    <row r="6" spans="1:9" x14ac:dyDescent="0.2">
      <c r="A6" s="262"/>
      <c r="B6" s="457"/>
      <c r="C6" s="461"/>
      <c r="D6" s="462"/>
      <c r="E6" s="464"/>
      <c r="F6" s="464"/>
      <c r="G6" s="464"/>
      <c r="H6" s="464"/>
      <c r="I6" s="464"/>
    </row>
    <row r="7" spans="1:9" ht="15.75" thickBot="1" x14ac:dyDescent="0.25">
      <c r="A7" s="343"/>
      <c r="B7" s="458"/>
      <c r="C7" s="461"/>
      <c r="D7" s="462"/>
      <c r="E7" s="465"/>
      <c r="F7" s="465"/>
      <c r="G7" s="465"/>
      <c r="H7" s="465"/>
      <c r="I7" s="465"/>
    </row>
    <row r="8" spans="1:9" ht="30" customHeight="1" x14ac:dyDescent="0.2">
      <c r="A8" s="284" t="s">
        <v>198</v>
      </c>
      <c r="B8" s="10"/>
      <c r="C8" s="447"/>
      <c r="D8" s="448"/>
      <c r="E8" s="144"/>
      <c r="F8" s="157"/>
      <c r="G8" s="169"/>
      <c r="H8" s="151"/>
      <c r="I8" s="267">
        <f t="shared" ref="I8:I15" si="0">ROUND((+E8*G8*H8),0)</f>
        <v>0</v>
      </c>
    </row>
    <row r="9" spans="1:9" ht="30" customHeight="1" x14ac:dyDescent="0.2">
      <c r="A9" s="284"/>
      <c r="B9" s="10"/>
      <c r="C9" s="347"/>
      <c r="D9" s="348"/>
      <c r="E9" s="144"/>
      <c r="F9" s="157"/>
      <c r="G9" s="169"/>
      <c r="H9" s="151"/>
      <c r="I9" s="267">
        <f t="shared" si="0"/>
        <v>0</v>
      </c>
    </row>
    <row r="10" spans="1:9" ht="30" customHeight="1" x14ac:dyDescent="0.2">
      <c r="A10" s="284"/>
      <c r="B10" s="10"/>
      <c r="C10" s="447"/>
      <c r="D10" s="448"/>
      <c r="E10" s="144"/>
      <c r="F10" s="157"/>
      <c r="G10" s="169"/>
      <c r="H10" s="151"/>
      <c r="I10" s="267">
        <f t="shared" si="0"/>
        <v>0</v>
      </c>
    </row>
    <row r="11" spans="1:9" ht="30" customHeight="1" x14ac:dyDescent="0.2">
      <c r="A11" s="284"/>
      <c r="B11" s="10"/>
      <c r="C11" s="447"/>
      <c r="D11" s="448"/>
      <c r="E11" s="144"/>
      <c r="F11" s="157"/>
      <c r="G11" s="169"/>
      <c r="H11" s="151"/>
      <c r="I11" s="267">
        <f t="shared" si="0"/>
        <v>0</v>
      </c>
    </row>
    <row r="12" spans="1:9" ht="30" customHeight="1" x14ac:dyDescent="0.2">
      <c r="A12" s="284"/>
      <c r="B12" s="10"/>
      <c r="C12" s="447"/>
      <c r="D12" s="448"/>
      <c r="E12" s="144"/>
      <c r="F12" s="157"/>
      <c r="G12" s="169"/>
      <c r="H12" s="151"/>
      <c r="I12" s="267">
        <f t="shared" si="0"/>
        <v>0</v>
      </c>
    </row>
    <row r="13" spans="1:9" ht="30" customHeight="1" x14ac:dyDescent="0.2">
      <c r="A13" s="284"/>
      <c r="B13" s="10"/>
      <c r="C13" s="447"/>
      <c r="D13" s="448"/>
      <c r="E13" s="144"/>
      <c r="F13" s="157"/>
      <c r="G13" s="169"/>
      <c r="H13" s="151"/>
      <c r="I13" s="267">
        <f t="shared" si="0"/>
        <v>0</v>
      </c>
    </row>
    <row r="14" spans="1:9" ht="30" customHeight="1" x14ac:dyDescent="0.2">
      <c r="A14" s="284"/>
      <c r="B14" s="10"/>
      <c r="C14" s="447"/>
      <c r="D14" s="448"/>
      <c r="E14" s="144"/>
      <c r="F14" s="157"/>
      <c r="G14" s="169"/>
      <c r="H14" s="151"/>
      <c r="I14" s="267">
        <f t="shared" si="0"/>
        <v>0</v>
      </c>
    </row>
    <row r="15" spans="1:9" ht="30" customHeight="1" thickBot="1" x14ac:dyDescent="0.25">
      <c r="A15" s="344"/>
      <c r="B15" s="178"/>
      <c r="C15" s="447"/>
      <c r="D15" s="448"/>
      <c r="E15" s="335"/>
      <c r="F15" s="216"/>
      <c r="G15" s="159"/>
      <c r="H15" s="336"/>
      <c r="I15" s="267">
        <f t="shared" si="0"/>
        <v>0</v>
      </c>
    </row>
    <row r="16" spans="1:9" ht="30" customHeight="1" thickBot="1" x14ac:dyDescent="0.25">
      <c r="A16" s="449" t="s">
        <v>71</v>
      </c>
      <c r="B16" s="450"/>
      <c r="C16" s="450"/>
      <c r="D16" s="450"/>
      <c r="E16" s="450"/>
      <c r="F16" s="450"/>
      <c r="G16" s="450"/>
      <c r="H16" s="451"/>
      <c r="I16" s="337">
        <f>ROUND(SUM(I8:I15),0)</f>
        <v>0</v>
      </c>
    </row>
    <row r="17" spans="1:9" ht="30" customHeight="1" x14ac:dyDescent="0.2"/>
    <row r="18" spans="1:9" ht="30" customHeight="1" x14ac:dyDescent="0.2"/>
    <row r="19" spans="1:9" ht="30" customHeight="1" thickBot="1" x14ac:dyDescent="0.25"/>
    <row r="20" spans="1:9" s="293" customFormat="1" ht="30" customHeight="1" thickBot="1" x14ac:dyDescent="0.25">
      <c r="A20" s="440" t="s">
        <v>210</v>
      </c>
      <c r="B20" s="441"/>
      <c r="C20" s="441"/>
      <c r="D20" s="441"/>
      <c r="E20" s="441"/>
      <c r="F20" s="441"/>
      <c r="G20" s="441"/>
      <c r="H20" s="441"/>
      <c r="I20" s="442"/>
    </row>
    <row r="21" spans="1:9" s="293" customFormat="1" ht="30" customHeight="1" thickBot="1" x14ac:dyDescent="0.25">
      <c r="A21" s="294"/>
      <c r="B21" s="295"/>
      <c r="C21" s="295"/>
      <c r="D21" s="295"/>
      <c r="E21" s="296"/>
      <c r="F21" s="296"/>
      <c r="G21" s="295"/>
      <c r="H21" s="295"/>
      <c r="I21" s="297"/>
    </row>
    <row r="22" spans="1:9" s="293" customFormat="1" ht="30" customHeight="1" thickBot="1" x14ac:dyDescent="0.25">
      <c r="A22" s="298" t="s">
        <v>181</v>
      </c>
      <c r="B22" s="299" t="s">
        <v>182</v>
      </c>
      <c r="C22" s="300" t="s">
        <v>183</v>
      </c>
      <c r="D22" s="301"/>
      <c r="E22" s="443" t="s">
        <v>184</v>
      </c>
      <c r="F22" s="444"/>
      <c r="G22" s="302">
        <f>B28</f>
        <v>0.02</v>
      </c>
      <c r="I22" s="303"/>
    </row>
    <row r="23" spans="1:9" s="293" customFormat="1" ht="30" customHeight="1" thickBot="1" x14ac:dyDescent="0.25">
      <c r="A23" s="304" t="s">
        <v>185</v>
      </c>
      <c r="B23" s="305">
        <v>0.02</v>
      </c>
      <c r="C23" s="306">
        <f>ROUND((SUM(B23*I16)),0)</f>
        <v>0</v>
      </c>
      <c r="D23" s="307"/>
      <c r="E23" s="445" t="s">
        <v>186</v>
      </c>
      <c r="F23" s="446"/>
      <c r="G23" s="308">
        <f>ROUND((SUM(B28*I16)),0)</f>
        <v>0</v>
      </c>
      <c r="I23" s="303"/>
    </row>
    <row r="24" spans="1:9" s="293" customFormat="1" ht="30" customHeight="1" thickBot="1" x14ac:dyDescent="0.25">
      <c r="A24" s="309" t="s">
        <v>187</v>
      </c>
      <c r="B24" s="310"/>
      <c r="C24" s="306">
        <f>ROUND((SUM(B24*I16)),0)</f>
        <v>0</v>
      </c>
      <c r="D24" s="307"/>
      <c r="H24" s="311"/>
      <c r="I24" s="303"/>
    </row>
    <row r="25" spans="1:9" s="293" customFormat="1" ht="30" customHeight="1" thickBot="1" x14ac:dyDescent="0.25">
      <c r="A25" s="309" t="s">
        <v>188</v>
      </c>
      <c r="B25" s="310"/>
      <c r="C25" s="306">
        <f>ROUND((SUM(B25*I16)),0)</f>
        <v>0</v>
      </c>
      <c r="D25" s="307"/>
      <c r="H25" s="311"/>
      <c r="I25" s="303"/>
    </row>
    <row r="26" spans="1:9" s="293" customFormat="1" ht="30" customHeight="1" thickBot="1" x14ac:dyDescent="0.25">
      <c r="A26" s="309" t="s">
        <v>189</v>
      </c>
      <c r="B26" s="310"/>
      <c r="C26" s="306">
        <f>ROUND((SUM(B26*I16)),0)</f>
        <v>0</v>
      </c>
      <c r="D26" s="307"/>
      <c r="H26" s="311"/>
      <c r="I26" s="303"/>
    </row>
    <row r="27" spans="1:9" s="293" customFormat="1" ht="30" customHeight="1" thickBot="1" x14ac:dyDescent="0.25">
      <c r="A27" s="312" t="s">
        <v>190</v>
      </c>
      <c r="B27" s="313"/>
      <c r="C27" s="306">
        <f>ROUND((SUM(B27*I16)),0)</f>
        <v>0</v>
      </c>
      <c r="D27" s="307"/>
      <c r="H27" s="311"/>
      <c r="I27" s="303"/>
    </row>
    <row r="28" spans="1:9" s="293" customFormat="1" ht="30" customHeight="1" thickBot="1" x14ac:dyDescent="0.25">
      <c r="A28" s="314" t="s">
        <v>191</v>
      </c>
      <c r="B28" s="315">
        <f>SUM(B23:B27)</f>
        <v>0.02</v>
      </c>
      <c r="C28" s="316">
        <f>ROUND((SUM(C23:C27)),0)</f>
        <v>0</v>
      </c>
      <c r="D28" s="317"/>
      <c r="I28" s="303"/>
    </row>
    <row r="29" spans="1:9" s="259" customFormat="1" ht="30" customHeight="1" x14ac:dyDescent="0.2">
      <c r="I29" s="257"/>
    </row>
    <row r="30" spans="1:9" ht="30" customHeight="1" x14ac:dyDescent="0.2"/>
  </sheetData>
  <protectedRanges>
    <protectedRange algorithmName="SHA-512" hashValue="YKOLs/BfIXAeGBsc3Jego4YnxUhQFZGZfPZUz1jH8kfaL6Rwv19exTYiiP36i02FiJ8hUdpxN2UobfiwBu388A==" saltValue="jAe7LTCshvz0MQGSmvzpVg==" spinCount="100000" sqref="I16 A8:I15" name="Range4_3"/>
    <protectedRange sqref="A8:H15" name="Personnel Fringe_3"/>
    <protectedRange sqref="A23:A27" name="Personnel Fringe_1_1_1"/>
  </protectedRanges>
  <mergeCells count="21">
    <mergeCell ref="E5:E7"/>
    <mergeCell ref="F5:F7"/>
    <mergeCell ref="G5:G7"/>
    <mergeCell ref="H5:H7"/>
    <mergeCell ref="I5:I7"/>
    <mergeCell ref="B1:H1"/>
    <mergeCell ref="A2:D2"/>
    <mergeCell ref="A20:I20"/>
    <mergeCell ref="E22:F22"/>
    <mergeCell ref="E23:F23"/>
    <mergeCell ref="C11:D11"/>
    <mergeCell ref="C12:D12"/>
    <mergeCell ref="C14:D14"/>
    <mergeCell ref="C8:D8"/>
    <mergeCell ref="C10:D10"/>
    <mergeCell ref="C13:D13"/>
    <mergeCell ref="C15:D15"/>
    <mergeCell ref="A16:H16"/>
    <mergeCell ref="A4:I4"/>
    <mergeCell ref="B5:B7"/>
    <mergeCell ref="C5:D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D3E55-AF6A-4774-BC53-449E45254C6E}">
  <sheetPr>
    <pageSetUpPr fitToPage="1"/>
  </sheetPr>
  <dimension ref="A1:I60"/>
  <sheetViews>
    <sheetView showGridLines="0" workbookViewId="0">
      <selection activeCell="I9" sqref="I9"/>
    </sheetView>
  </sheetViews>
  <sheetFormatPr defaultColWidth="6.69921875" defaultRowHeight="12.75" x14ac:dyDescent="0.2"/>
  <cols>
    <col min="1" max="1" width="25.5" style="259" customWidth="1"/>
    <col min="2" max="2" width="6.796875" style="259" customWidth="1"/>
    <col min="3" max="3" width="24.3984375" style="259" customWidth="1"/>
    <col min="4" max="4" width="5.8984375" style="259" customWidth="1"/>
    <col min="5" max="5" width="7.8984375" style="259" customWidth="1"/>
    <col min="6" max="6" width="10.8984375" style="259" customWidth="1"/>
    <col min="7" max="7" width="9.69921875" style="259" customWidth="1"/>
    <col min="8" max="8" width="6" style="259" customWidth="1"/>
    <col min="9" max="9" width="10.796875" style="257" customWidth="1"/>
    <col min="10" max="16384" width="6.69921875" style="259"/>
  </cols>
  <sheetData>
    <row r="1" spans="1:9" s="258" customFormat="1" x14ac:dyDescent="0.2">
      <c r="A1" s="467" t="s">
        <v>58</v>
      </c>
      <c r="B1" s="467"/>
      <c r="C1" s="468"/>
      <c r="D1" s="468"/>
      <c r="E1" s="468"/>
      <c r="F1" s="468"/>
      <c r="G1" s="468"/>
      <c r="H1" s="468"/>
      <c r="I1" s="257"/>
    </row>
    <row r="2" spans="1:9" ht="13.5" thickBot="1" x14ac:dyDescent="0.25"/>
    <row r="3" spans="1:9" ht="13.5" thickBot="1" x14ac:dyDescent="0.25">
      <c r="A3" s="260" t="s">
        <v>59</v>
      </c>
      <c r="B3" s="469">
        <f>'Exhibit H-Budget Summary'!C3</f>
        <v>0</v>
      </c>
      <c r="C3" s="470"/>
      <c r="D3" s="470"/>
      <c r="E3" s="470"/>
      <c r="F3" s="470"/>
      <c r="G3" s="470"/>
      <c r="H3" s="471"/>
    </row>
    <row r="4" spans="1:9" ht="13.5" thickBot="1" x14ac:dyDescent="0.25">
      <c r="A4" s="260"/>
      <c r="B4" s="261"/>
      <c r="C4" s="261"/>
      <c r="D4" s="261"/>
      <c r="E4" s="261"/>
      <c r="F4" s="261"/>
      <c r="G4" s="261"/>
      <c r="H4" s="261"/>
    </row>
    <row r="5" spans="1:9" ht="39.950000000000003" customHeight="1" thickBot="1" x14ac:dyDescent="0.25">
      <c r="A5" s="475" t="s">
        <v>60</v>
      </c>
      <c r="B5" s="476"/>
      <c r="C5" s="476"/>
      <c r="D5" s="476"/>
      <c r="E5" s="476"/>
      <c r="F5" s="476"/>
      <c r="G5" s="476"/>
      <c r="H5" s="476"/>
      <c r="I5" s="477"/>
    </row>
    <row r="6" spans="1:9" ht="15" customHeight="1" x14ac:dyDescent="0.2">
      <c r="A6" s="262" t="s">
        <v>61</v>
      </c>
      <c r="B6" s="456" t="s">
        <v>62</v>
      </c>
      <c r="C6" s="459" t="s">
        <v>63</v>
      </c>
      <c r="D6" s="460"/>
      <c r="E6" s="463" t="s">
        <v>64</v>
      </c>
      <c r="F6" s="463" t="s">
        <v>65</v>
      </c>
      <c r="G6" s="463" t="s">
        <v>66</v>
      </c>
      <c r="H6" s="466" t="s">
        <v>67</v>
      </c>
      <c r="I6" s="463" t="s">
        <v>68</v>
      </c>
    </row>
    <row r="7" spans="1:9" ht="15" customHeight="1" x14ac:dyDescent="0.2">
      <c r="A7" s="262"/>
      <c r="B7" s="457"/>
      <c r="C7" s="461"/>
      <c r="D7" s="462"/>
      <c r="E7" s="464"/>
      <c r="F7" s="464"/>
      <c r="G7" s="464"/>
      <c r="H7" s="464"/>
      <c r="I7" s="464"/>
    </row>
    <row r="8" spans="1:9" ht="20.100000000000001" customHeight="1" thickBot="1" x14ac:dyDescent="0.25">
      <c r="A8" s="263" t="s">
        <v>69</v>
      </c>
      <c r="B8" s="458"/>
      <c r="C8" s="461"/>
      <c r="D8" s="462"/>
      <c r="E8" s="465"/>
      <c r="F8" s="465"/>
      <c r="G8" s="465"/>
      <c r="H8" s="465"/>
      <c r="I8" s="465"/>
    </row>
    <row r="9" spans="1:9" ht="30" customHeight="1" x14ac:dyDescent="0.2">
      <c r="A9" s="156"/>
      <c r="B9" s="10"/>
      <c r="C9" s="447"/>
      <c r="D9" s="448"/>
      <c r="E9" s="146"/>
      <c r="F9" s="157"/>
      <c r="G9" s="158"/>
      <c r="H9" s="152"/>
      <c r="I9" s="267">
        <f t="shared" ref="I9:I48" si="0">ROUND((+E9*G9*H9),0)</f>
        <v>0</v>
      </c>
    </row>
    <row r="10" spans="1:9" ht="30" customHeight="1" x14ac:dyDescent="0.2">
      <c r="A10" s="156"/>
      <c r="B10" s="10"/>
      <c r="C10" s="447"/>
      <c r="D10" s="448"/>
      <c r="E10" s="146"/>
      <c r="F10" s="157"/>
      <c r="G10" s="158"/>
      <c r="H10" s="152"/>
      <c r="I10" s="267">
        <f t="shared" si="0"/>
        <v>0</v>
      </c>
    </row>
    <row r="11" spans="1:9" ht="30" customHeight="1" x14ac:dyDescent="0.2">
      <c r="A11" s="156"/>
      <c r="B11" s="10"/>
      <c r="C11" s="447"/>
      <c r="D11" s="448"/>
      <c r="E11" s="146"/>
      <c r="F11" s="157"/>
      <c r="G11" s="158"/>
      <c r="H11" s="152"/>
      <c r="I11" s="267">
        <f t="shared" si="0"/>
        <v>0</v>
      </c>
    </row>
    <row r="12" spans="1:9" ht="30" customHeight="1" x14ac:dyDescent="0.2">
      <c r="A12" s="156"/>
      <c r="B12" s="10"/>
      <c r="C12" s="447"/>
      <c r="D12" s="448"/>
      <c r="E12" s="146"/>
      <c r="F12" s="157"/>
      <c r="G12" s="158"/>
      <c r="H12" s="152"/>
      <c r="I12" s="267">
        <f t="shared" si="0"/>
        <v>0</v>
      </c>
    </row>
    <row r="13" spans="1:9" ht="30" customHeight="1" x14ac:dyDescent="0.2">
      <c r="A13" s="156"/>
      <c r="B13" s="10"/>
      <c r="C13" s="447"/>
      <c r="D13" s="448"/>
      <c r="E13" s="146"/>
      <c r="F13" s="157"/>
      <c r="G13" s="158"/>
      <c r="H13" s="152"/>
      <c r="I13" s="267">
        <f t="shared" si="0"/>
        <v>0</v>
      </c>
    </row>
    <row r="14" spans="1:9" ht="30" customHeight="1" x14ac:dyDescent="0.2">
      <c r="A14" s="156"/>
      <c r="B14" s="10"/>
      <c r="C14" s="447"/>
      <c r="D14" s="448"/>
      <c r="E14" s="146"/>
      <c r="F14" s="157"/>
      <c r="G14" s="158"/>
      <c r="H14" s="152"/>
      <c r="I14" s="267">
        <f t="shared" si="0"/>
        <v>0</v>
      </c>
    </row>
    <row r="15" spans="1:9" ht="30" customHeight="1" x14ac:dyDescent="0.2">
      <c r="A15" s="156"/>
      <c r="B15" s="10"/>
      <c r="C15" s="447"/>
      <c r="D15" s="448"/>
      <c r="E15" s="146"/>
      <c r="F15" s="157"/>
      <c r="G15" s="158"/>
      <c r="H15" s="152"/>
      <c r="I15" s="267">
        <f t="shared" si="0"/>
        <v>0</v>
      </c>
    </row>
    <row r="16" spans="1:9" ht="30" customHeight="1" x14ac:dyDescent="0.2">
      <c r="A16" s="156"/>
      <c r="B16" s="10"/>
      <c r="C16" s="447"/>
      <c r="D16" s="448"/>
      <c r="E16" s="146"/>
      <c r="F16" s="157"/>
      <c r="G16" s="158"/>
      <c r="H16" s="152"/>
      <c r="I16" s="267">
        <f t="shared" si="0"/>
        <v>0</v>
      </c>
    </row>
    <row r="17" spans="1:9" ht="30" customHeight="1" x14ac:dyDescent="0.2">
      <c r="A17" s="156"/>
      <c r="B17" s="10"/>
      <c r="C17" s="447"/>
      <c r="D17" s="448"/>
      <c r="E17" s="146"/>
      <c r="F17" s="157"/>
      <c r="G17" s="158"/>
      <c r="H17" s="152"/>
      <c r="I17" s="267">
        <f t="shared" si="0"/>
        <v>0</v>
      </c>
    </row>
    <row r="18" spans="1:9" ht="30" customHeight="1" x14ac:dyDescent="0.2">
      <c r="A18" s="156"/>
      <c r="B18" s="10"/>
      <c r="C18" s="447"/>
      <c r="D18" s="448"/>
      <c r="E18" s="146"/>
      <c r="F18" s="157"/>
      <c r="G18" s="158"/>
      <c r="H18" s="152"/>
      <c r="I18" s="267">
        <f t="shared" si="0"/>
        <v>0</v>
      </c>
    </row>
    <row r="19" spans="1:9" ht="30" customHeight="1" x14ac:dyDescent="0.2">
      <c r="A19" s="156"/>
      <c r="B19" s="10"/>
      <c r="C19" s="447"/>
      <c r="D19" s="448"/>
      <c r="E19" s="146"/>
      <c r="F19" s="157"/>
      <c r="G19" s="158"/>
      <c r="H19" s="152"/>
      <c r="I19" s="267">
        <f t="shared" si="0"/>
        <v>0</v>
      </c>
    </row>
    <row r="20" spans="1:9" ht="30" customHeight="1" x14ac:dyDescent="0.2">
      <c r="A20" s="156"/>
      <c r="B20" s="10"/>
      <c r="C20" s="447"/>
      <c r="D20" s="448"/>
      <c r="E20" s="146"/>
      <c r="F20" s="157"/>
      <c r="G20" s="158"/>
      <c r="H20" s="152"/>
      <c r="I20" s="267">
        <f t="shared" si="0"/>
        <v>0</v>
      </c>
    </row>
    <row r="21" spans="1:9" ht="30" customHeight="1" x14ac:dyDescent="0.2">
      <c r="A21" s="156"/>
      <c r="B21" s="10"/>
      <c r="C21" s="447"/>
      <c r="D21" s="448"/>
      <c r="E21" s="146"/>
      <c r="F21" s="157"/>
      <c r="G21" s="158"/>
      <c r="H21" s="152"/>
      <c r="I21" s="267">
        <f t="shared" si="0"/>
        <v>0</v>
      </c>
    </row>
    <row r="22" spans="1:9" ht="30" customHeight="1" x14ac:dyDescent="0.2">
      <c r="A22" s="156"/>
      <c r="B22" s="10"/>
      <c r="C22" s="447"/>
      <c r="D22" s="448"/>
      <c r="E22" s="146"/>
      <c r="F22" s="157"/>
      <c r="G22" s="158"/>
      <c r="H22" s="152"/>
      <c r="I22" s="267">
        <f t="shared" si="0"/>
        <v>0</v>
      </c>
    </row>
    <row r="23" spans="1:9" ht="30" customHeight="1" x14ac:dyDescent="0.2">
      <c r="A23" s="156"/>
      <c r="B23" s="10"/>
      <c r="C23" s="447"/>
      <c r="D23" s="448"/>
      <c r="E23" s="146"/>
      <c r="F23" s="157"/>
      <c r="G23" s="158"/>
      <c r="H23" s="152"/>
      <c r="I23" s="267">
        <f t="shared" si="0"/>
        <v>0</v>
      </c>
    </row>
    <row r="24" spans="1:9" ht="30" customHeight="1" x14ac:dyDescent="0.2">
      <c r="A24" s="156"/>
      <c r="B24" s="10"/>
      <c r="C24" s="447"/>
      <c r="D24" s="448"/>
      <c r="E24" s="146"/>
      <c r="F24" s="157"/>
      <c r="G24" s="158"/>
      <c r="H24" s="146"/>
      <c r="I24" s="267">
        <f t="shared" si="0"/>
        <v>0</v>
      </c>
    </row>
    <row r="25" spans="1:9" ht="30" customHeight="1" x14ac:dyDescent="0.2">
      <c r="A25" s="156"/>
      <c r="B25" s="10"/>
      <c r="C25" s="447"/>
      <c r="D25" s="448"/>
      <c r="E25" s="146"/>
      <c r="F25" s="157"/>
      <c r="G25" s="158"/>
      <c r="H25" s="146"/>
      <c r="I25" s="267">
        <f t="shared" si="0"/>
        <v>0</v>
      </c>
    </row>
    <row r="26" spans="1:9" ht="30" customHeight="1" x14ac:dyDescent="0.2">
      <c r="A26" s="156"/>
      <c r="B26" s="10"/>
      <c r="C26" s="447"/>
      <c r="D26" s="448"/>
      <c r="E26" s="146"/>
      <c r="F26" s="157"/>
      <c r="G26" s="158"/>
      <c r="H26" s="146"/>
      <c r="I26" s="267">
        <f t="shared" si="0"/>
        <v>0</v>
      </c>
    </row>
    <row r="27" spans="1:9" ht="30" customHeight="1" x14ac:dyDescent="0.2">
      <c r="A27" s="156"/>
      <c r="B27" s="10"/>
      <c r="C27" s="447"/>
      <c r="D27" s="448"/>
      <c r="E27" s="146"/>
      <c r="F27" s="157"/>
      <c r="G27" s="158"/>
      <c r="H27" s="146"/>
      <c r="I27" s="267">
        <f t="shared" si="0"/>
        <v>0</v>
      </c>
    </row>
    <row r="28" spans="1:9" ht="30" customHeight="1" x14ac:dyDescent="0.2">
      <c r="A28" s="156"/>
      <c r="B28" s="10"/>
      <c r="C28" s="447"/>
      <c r="D28" s="448"/>
      <c r="E28" s="146"/>
      <c r="F28" s="157"/>
      <c r="G28" s="158"/>
      <c r="H28" s="146"/>
      <c r="I28" s="267">
        <f t="shared" si="0"/>
        <v>0</v>
      </c>
    </row>
    <row r="29" spans="1:9" ht="30" customHeight="1" x14ac:dyDescent="0.2">
      <c r="A29" s="156"/>
      <c r="B29" s="10"/>
      <c r="C29" s="447"/>
      <c r="D29" s="448"/>
      <c r="E29" s="146"/>
      <c r="F29" s="157"/>
      <c r="G29" s="158"/>
      <c r="H29" s="146"/>
      <c r="I29" s="267">
        <f t="shared" si="0"/>
        <v>0</v>
      </c>
    </row>
    <row r="30" spans="1:9" ht="30" customHeight="1" x14ac:dyDescent="0.2">
      <c r="A30" s="156"/>
      <c r="B30" s="10"/>
      <c r="C30" s="447"/>
      <c r="D30" s="448"/>
      <c r="E30" s="146"/>
      <c r="F30" s="157"/>
      <c r="G30" s="158"/>
      <c r="H30" s="146"/>
      <c r="I30" s="267">
        <f t="shared" si="0"/>
        <v>0</v>
      </c>
    </row>
    <row r="31" spans="1:9" ht="30" customHeight="1" x14ac:dyDescent="0.2">
      <c r="A31" s="156"/>
      <c r="B31" s="10"/>
      <c r="C31" s="447"/>
      <c r="D31" s="448"/>
      <c r="E31" s="146"/>
      <c r="F31" s="157"/>
      <c r="G31" s="158"/>
      <c r="H31" s="146"/>
      <c r="I31" s="267">
        <f t="shared" si="0"/>
        <v>0</v>
      </c>
    </row>
    <row r="32" spans="1:9" ht="30" customHeight="1" x14ac:dyDescent="0.2">
      <c r="A32" s="156"/>
      <c r="B32" s="10"/>
      <c r="C32" s="447"/>
      <c r="D32" s="448"/>
      <c r="E32" s="146"/>
      <c r="F32" s="157"/>
      <c r="G32" s="158"/>
      <c r="H32" s="146"/>
      <c r="I32" s="267">
        <f t="shared" si="0"/>
        <v>0</v>
      </c>
    </row>
    <row r="33" spans="1:9" ht="30" customHeight="1" x14ac:dyDescent="0.2">
      <c r="A33" s="156"/>
      <c r="B33" s="10"/>
      <c r="C33" s="447"/>
      <c r="D33" s="448"/>
      <c r="E33" s="146"/>
      <c r="F33" s="157"/>
      <c r="G33" s="158"/>
      <c r="H33" s="146"/>
      <c r="I33" s="267">
        <f t="shared" si="0"/>
        <v>0</v>
      </c>
    </row>
    <row r="34" spans="1:9" ht="30" customHeight="1" x14ac:dyDescent="0.2">
      <c r="A34" s="156"/>
      <c r="B34" s="10"/>
      <c r="C34" s="447"/>
      <c r="D34" s="448"/>
      <c r="E34" s="146"/>
      <c r="F34" s="157"/>
      <c r="G34" s="158"/>
      <c r="H34" s="146"/>
      <c r="I34" s="267">
        <f t="shared" si="0"/>
        <v>0</v>
      </c>
    </row>
    <row r="35" spans="1:9" ht="30" customHeight="1" x14ac:dyDescent="0.2">
      <c r="A35" s="156"/>
      <c r="B35" s="10"/>
      <c r="C35" s="447"/>
      <c r="D35" s="448"/>
      <c r="E35" s="146"/>
      <c r="F35" s="157"/>
      <c r="G35" s="159"/>
      <c r="H35" s="152"/>
      <c r="I35" s="267">
        <f t="shared" si="0"/>
        <v>0</v>
      </c>
    </row>
    <row r="36" spans="1:9" ht="30" customHeight="1" x14ac:dyDescent="0.2">
      <c r="A36" s="156"/>
      <c r="B36" s="10"/>
      <c r="C36" s="447"/>
      <c r="D36" s="448"/>
      <c r="E36" s="146"/>
      <c r="F36" s="157"/>
      <c r="G36" s="160"/>
      <c r="H36" s="152"/>
      <c r="I36" s="267">
        <f t="shared" si="0"/>
        <v>0</v>
      </c>
    </row>
    <row r="37" spans="1:9" ht="30" customHeight="1" x14ac:dyDescent="0.2">
      <c r="A37" s="156"/>
      <c r="B37" s="10"/>
      <c r="C37" s="447"/>
      <c r="D37" s="448"/>
      <c r="E37" s="146"/>
      <c r="F37" s="157"/>
      <c r="G37" s="160"/>
      <c r="H37" s="152"/>
      <c r="I37" s="267">
        <f t="shared" si="0"/>
        <v>0</v>
      </c>
    </row>
    <row r="38" spans="1:9" ht="30" customHeight="1" x14ac:dyDescent="0.2">
      <c r="A38" s="156"/>
      <c r="B38" s="10"/>
      <c r="C38" s="447"/>
      <c r="D38" s="448"/>
      <c r="E38" s="146"/>
      <c r="F38" s="157"/>
      <c r="G38" s="160"/>
      <c r="H38" s="152"/>
      <c r="I38" s="267">
        <f t="shared" si="0"/>
        <v>0</v>
      </c>
    </row>
    <row r="39" spans="1:9" ht="30" customHeight="1" x14ac:dyDescent="0.2">
      <c r="A39" s="156"/>
      <c r="B39" s="10"/>
      <c r="C39" s="447"/>
      <c r="D39" s="448"/>
      <c r="E39" s="146"/>
      <c r="F39" s="157"/>
      <c r="G39" s="160"/>
      <c r="H39" s="152"/>
      <c r="I39" s="267">
        <f t="shared" si="0"/>
        <v>0</v>
      </c>
    </row>
    <row r="40" spans="1:9" ht="30" customHeight="1" x14ac:dyDescent="0.2">
      <c r="A40" s="156"/>
      <c r="B40" s="10"/>
      <c r="C40" s="447"/>
      <c r="D40" s="448"/>
      <c r="E40" s="146"/>
      <c r="F40" s="157"/>
      <c r="G40" s="160"/>
      <c r="H40" s="152"/>
      <c r="I40" s="267">
        <f t="shared" si="0"/>
        <v>0</v>
      </c>
    </row>
    <row r="41" spans="1:9" ht="30" customHeight="1" x14ac:dyDescent="0.2">
      <c r="A41" s="156"/>
      <c r="B41" s="10"/>
      <c r="C41" s="447"/>
      <c r="D41" s="448"/>
      <c r="E41" s="146"/>
      <c r="F41" s="157"/>
      <c r="G41" s="160"/>
      <c r="H41" s="152"/>
      <c r="I41" s="267">
        <f t="shared" si="0"/>
        <v>0</v>
      </c>
    </row>
    <row r="42" spans="1:9" ht="30" customHeight="1" x14ac:dyDescent="0.2">
      <c r="A42" s="156"/>
      <c r="B42" s="10"/>
      <c r="C42" s="447"/>
      <c r="D42" s="448"/>
      <c r="E42" s="146"/>
      <c r="F42" s="157"/>
      <c r="G42" s="160"/>
      <c r="H42" s="152"/>
      <c r="I42" s="267">
        <f t="shared" si="0"/>
        <v>0</v>
      </c>
    </row>
    <row r="43" spans="1:9" ht="30" customHeight="1" x14ac:dyDescent="0.2">
      <c r="A43" s="156"/>
      <c r="B43" s="10"/>
      <c r="C43" s="447"/>
      <c r="D43" s="448"/>
      <c r="E43" s="146"/>
      <c r="F43" s="157"/>
      <c r="G43" s="160"/>
      <c r="H43" s="152"/>
      <c r="I43" s="267">
        <f t="shared" si="0"/>
        <v>0</v>
      </c>
    </row>
    <row r="44" spans="1:9" ht="30" customHeight="1" x14ac:dyDescent="0.2">
      <c r="A44" s="156"/>
      <c r="B44" s="10"/>
      <c r="C44" s="447"/>
      <c r="D44" s="448"/>
      <c r="E44" s="146"/>
      <c r="F44" s="157"/>
      <c r="G44" s="160"/>
      <c r="H44" s="152"/>
      <c r="I44" s="267">
        <f t="shared" si="0"/>
        <v>0</v>
      </c>
    </row>
    <row r="45" spans="1:9" ht="30" customHeight="1" x14ac:dyDescent="0.2">
      <c r="A45" s="156"/>
      <c r="B45" s="10"/>
      <c r="C45" s="447"/>
      <c r="D45" s="448"/>
      <c r="E45" s="146"/>
      <c r="F45" s="157"/>
      <c r="G45" s="160"/>
      <c r="H45" s="152"/>
      <c r="I45" s="267">
        <f t="shared" si="0"/>
        <v>0</v>
      </c>
    </row>
    <row r="46" spans="1:9" ht="30" customHeight="1" x14ac:dyDescent="0.2">
      <c r="A46" s="156"/>
      <c r="B46" s="10"/>
      <c r="C46" s="447"/>
      <c r="D46" s="448"/>
      <c r="E46" s="146"/>
      <c r="F46" s="157"/>
      <c r="G46" s="160"/>
      <c r="H46" s="152"/>
      <c r="I46" s="267">
        <f t="shared" si="0"/>
        <v>0</v>
      </c>
    </row>
    <row r="47" spans="1:9" ht="30" customHeight="1" x14ac:dyDescent="0.2">
      <c r="A47" s="156"/>
      <c r="B47" s="10"/>
      <c r="C47" s="447"/>
      <c r="D47" s="448"/>
      <c r="E47" s="146"/>
      <c r="F47" s="157"/>
      <c r="G47" s="160"/>
      <c r="H47" s="152"/>
      <c r="I47" s="267">
        <f t="shared" si="0"/>
        <v>0</v>
      </c>
    </row>
    <row r="48" spans="1:9" ht="30" customHeight="1" x14ac:dyDescent="0.2">
      <c r="A48" s="54"/>
      <c r="B48" s="146"/>
      <c r="C48" s="447"/>
      <c r="D48" s="448"/>
      <c r="E48" s="146"/>
      <c r="F48" s="178"/>
      <c r="G48" s="95"/>
      <c r="H48" s="152"/>
      <c r="I48" s="267">
        <f t="shared" si="0"/>
        <v>0</v>
      </c>
    </row>
    <row r="49" spans="1:9" ht="30" customHeight="1" thickBot="1" x14ac:dyDescent="0.25">
      <c r="A49" s="472" t="s">
        <v>70</v>
      </c>
      <c r="B49" s="473"/>
      <c r="C49" s="473"/>
      <c r="D49" s="473"/>
      <c r="E49" s="473"/>
      <c r="F49" s="473"/>
      <c r="G49" s="473"/>
      <c r="H49" s="474"/>
      <c r="I49" s="268">
        <f>'Exhibit H-1b Personnel '!H58</f>
        <v>0</v>
      </c>
    </row>
    <row r="50" spans="1:9" ht="30" customHeight="1" thickBot="1" x14ac:dyDescent="0.25">
      <c r="A50" s="449" t="s">
        <v>71</v>
      </c>
      <c r="B50" s="450"/>
      <c r="C50" s="450"/>
      <c r="D50" s="450"/>
      <c r="E50" s="450"/>
      <c r="F50" s="450"/>
      <c r="G50" s="450"/>
      <c r="H50" s="451"/>
      <c r="I50" s="269">
        <f>ROUND((SUM(I5:I49)),0)</f>
        <v>0</v>
      </c>
    </row>
    <row r="51" spans="1:9" ht="30" customHeight="1" thickBot="1" x14ac:dyDescent="0.25">
      <c r="A51" s="264"/>
      <c r="B51" s="264"/>
      <c r="C51" s="264"/>
      <c r="D51" s="264"/>
      <c r="E51" s="264"/>
      <c r="F51" s="264"/>
      <c r="G51" s="264"/>
      <c r="H51" s="265"/>
      <c r="I51" s="266"/>
    </row>
    <row r="52" spans="1:9" s="293" customFormat="1" ht="50.1" customHeight="1" thickBot="1" x14ac:dyDescent="0.25">
      <c r="A52" s="440" t="s">
        <v>211</v>
      </c>
      <c r="B52" s="441"/>
      <c r="C52" s="441"/>
      <c r="D52" s="441"/>
      <c r="E52" s="441"/>
      <c r="F52" s="441"/>
      <c r="G52" s="441"/>
      <c r="H52" s="441"/>
      <c r="I52" s="442"/>
    </row>
    <row r="53" spans="1:9" s="293" customFormat="1" ht="13.5" thickBot="1" x14ac:dyDescent="0.25">
      <c r="A53" s="294"/>
      <c r="B53" s="295"/>
      <c r="C53" s="295"/>
      <c r="D53" s="295"/>
      <c r="E53" s="296"/>
      <c r="F53" s="296"/>
      <c r="G53" s="295"/>
      <c r="H53" s="295"/>
      <c r="I53" s="297"/>
    </row>
    <row r="54" spans="1:9" s="293" customFormat="1" ht="26.45" customHeight="1" thickBot="1" x14ac:dyDescent="0.25">
      <c r="A54" s="298" t="s">
        <v>181</v>
      </c>
      <c r="B54" s="299" t="s">
        <v>182</v>
      </c>
      <c r="C54" s="300" t="s">
        <v>183</v>
      </c>
      <c r="D54" s="301"/>
      <c r="E54" s="443" t="s">
        <v>184</v>
      </c>
      <c r="F54" s="444"/>
      <c r="G54" s="302">
        <f>B60</f>
        <v>0</v>
      </c>
      <c r="I54" s="303"/>
    </row>
    <row r="55" spans="1:9" s="293" customFormat="1" ht="26.1" customHeight="1" thickBot="1" x14ac:dyDescent="0.25">
      <c r="A55" s="304" t="s">
        <v>185</v>
      </c>
      <c r="B55" s="305"/>
      <c r="C55" s="306">
        <f>ROUND((SUM(B55*I50)),0)</f>
        <v>0</v>
      </c>
      <c r="D55" s="307"/>
      <c r="E55" s="445" t="s">
        <v>186</v>
      </c>
      <c r="F55" s="446"/>
      <c r="G55" s="308">
        <f>SUM(B60*I50)</f>
        <v>0</v>
      </c>
      <c r="I55" s="303"/>
    </row>
    <row r="56" spans="1:9" s="293" customFormat="1" ht="26.1" customHeight="1" thickBot="1" x14ac:dyDescent="0.25">
      <c r="A56" s="309" t="s">
        <v>187</v>
      </c>
      <c r="B56" s="310"/>
      <c r="C56" s="306">
        <f>ROUND((SUM(B56*I50)),0)</f>
        <v>0</v>
      </c>
      <c r="D56" s="307"/>
      <c r="H56" s="311"/>
      <c r="I56" s="303"/>
    </row>
    <row r="57" spans="1:9" s="293" customFormat="1" ht="26.1" customHeight="1" thickBot="1" x14ac:dyDescent="0.25">
      <c r="A57" s="309" t="s">
        <v>188</v>
      </c>
      <c r="B57" s="310"/>
      <c r="C57" s="306">
        <f>ROUND((SUM(B57*I50)),0)</f>
        <v>0</v>
      </c>
      <c r="D57" s="307"/>
      <c r="H57" s="311"/>
      <c r="I57" s="303"/>
    </row>
    <row r="58" spans="1:9" s="293" customFormat="1" ht="26.1" customHeight="1" thickBot="1" x14ac:dyDescent="0.25">
      <c r="A58" s="309" t="s">
        <v>189</v>
      </c>
      <c r="B58" s="310"/>
      <c r="C58" s="306">
        <f>ROUND((SUM(B58*I50)),0)</f>
        <v>0</v>
      </c>
      <c r="D58" s="307"/>
      <c r="H58" s="311"/>
      <c r="I58" s="303"/>
    </row>
    <row r="59" spans="1:9" s="293" customFormat="1" ht="26.1" customHeight="1" thickBot="1" x14ac:dyDescent="0.25">
      <c r="A59" s="312" t="s">
        <v>190</v>
      </c>
      <c r="B59" s="313"/>
      <c r="C59" s="306">
        <f>ROUND((SUM(B59*I50)),0)</f>
        <v>0</v>
      </c>
      <c r="D59" s="307"/>
      <c r="H59" s="311"/>
      <c r="I59" s="303"/>
    </row>
    <row r="60" spans="1:9" s="293" customFormat="1" ht="26.1" customHeight="1" thickBot="1" x14ac:dyDescent="0.25">
      <c r="A60" s="314" t="s">
        <v>191</v>
      </c>
      <c r="B60" s="315">
        <f>SUM(B55:B59)</f>
        <v>0</v>
      </c>
      <c r="C60" s="316">
        <f>ROUND((SUM(C55:C59)),0)</f>
        <v>0</v>
      </c>
      <c r="D60" s="317"/>
      <c r="I60" s="303"/>
    </row>
  </sheetData>
  <sheetProtection selectLockedCells="1"/>
  <protectedRanges>
    <protectedRange algorithmName="SHA-512" hashValue="YKOLs/BfIXAeGBsc3Jego4YnxUhQFZGZfPZUz1jH8kfaL6Rwv19exTYiiP36i02FiJ8hUdpxN2UobfiwBu388A==" saltValue="jAe7LTCshvz0MQGSmvzpVg==" spinCount="100000" sqref="A5:XFD5 A9:XFD48 J6:XFD8" name="Range4"/>
    <protectedRange sqref="A9:B47 C9:D48 B5:H5 E9:H47" name="Personnel Fringe"/>
    <protectedRange sqref="A55:A59" name="Personnel Fringe_1_1"/>
  </protectedRanges>
  <mergeCells count="55">
    <mergeCell ref="A1:H1"/>
    <mergeCell ref="B3:H3"/>
    <mergeCell ref="A52:I52"/>
    <mergeCell ref="E54:F54"/>
    <mergeCell ref="E55:F55"/>
    <mergeCell ref="A49:H49"/>
    <mergeCell ref="A50:H50"/>
    <mergeCell ref="C9:D9"/>
    <mergeCell ref="A5:I5"/>
    <mergeCell ref="B6:B8"/>
    <mergeCell ref="C6:D8"/>
    <mergeCell ref="E6:E8"/>
    <mergeCell ref="F6:F8"/>
    <mergeCell ref="G6:G8"/>
    <mergeCell ref="H6:H8"/>
    <mergeCell ref="I6:I8"/>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5:D45"/>
    <mergeCell ref="C46:D46"/>
    <mergeCell ref="C47:D47"/>
    <mergeCell ref="C48:D48"/>
    <mergeCell ref="C40:D40"/>
    <mergeCell ref="C41:D41"/>
    <mergeCell ref="C42:D42"/>
    <mergeCell ref="C43:D43"/>
    <mergeCell ref="C44:D44"/>
  </mergeCells>
  <phoneticPr fontId="42" type="noConversion"/>
  <pageMargins left="0.25" right="0.25" top="0.75" bottom="0.75" header="0.3" footer="0.3"/>
  <pageSetup scale="91" fitToHeight="0" orientation="landscape" r:id="rId1"/>
  <ignoredErrors>
    <ignoredError sqref="C55:C60 B60 G5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EC75A-8D75-4744-B5BE-63ED7BD8024B}">
  <dimension ref="A1:I55"/>
  <sheetViews>
    <sheetView showGridLines="0" zoomScaleNormal="100" workbookViewId="0">
      <selection activeCell="K22" sqref="K22"/>
    </sheetView>
  </sheetViews>
  <sheetFormatPr defaultColWidth="6.69921875" defaultRowHeight="12.75" x14ac:dyDescent="0.2"/>
  <cols>
    <col min="1" max="1" width="21.296875" style="1" bestFit="1" customWidth="1"/>
    <col min="2" max="2" width="4.8984375" style="1" customWidth="1"/>
    <col min="3" max="3" width="6.3984375" style="1" customWidth="1"/>
    <col min="4" max="4" width="18" style="1" customWidth="1"/>
    <col min="5" max="5" width="6.69921875" style="1"/>
    <col min="6" max="6" width="2.69921875" style="1" customWidth="1"/>
    <col min="7" max="7" width="7.19921875" style="1" customWidth="1"/>
    <col min="8" max="8" width="8.3984375" style="1" customWidth="1"/>
    <col min="9" max="9" width="7.5" style="1" customWidth="1"/>
    <col min="10" max="16384" width="6.69921875" style="1"/>
  </cols>
  <sheetData>
    <row r="1" spans="1:9" x14ac:dyDescent="0.2">
      <c r="D1" s="187" t="s">
        <v>72</v>
      </c>
    </row>
    <row r="2" spans="1:9" x14ac:dyDescent="0.2">
      <c r="A2" s="13" t="s">
        <v>59</v>
      </c>
      <c r="B2" s="538">
        <f>'Exhibit H-Budget Summary'!C3</f>
        <v>0</v>
      </c>
      <c r="C2" s="539"/>
      <c r="D2" s="539"/>
      <c r="E2" s="539"/>
      <c r="F2" s="539"/>
      <c r="G2" s="539"/>
      <c r="H2" s="539"/>
      <c r="I2" s="540"/>
    </row>
    <row r="3" spans="1:9" ht="13.5" thickBot="1" x14ac:dyDescent="0.25">
      <c r="A3" s="13"/>
      <c r="B3" s="84"/>
      <c r="C3" s="85"/>
      <c r="D3" s="85"/>
      <c r="E3" s="85"/>
      <c r="F3" s="85"/>
      <c r="G3" s="85"/>
      <c r="H3" s="85"/>
      <c r="I3" s="85"/>
    </row>
    <row r="4" spans="1:9" ht="45.95" customHeight="1" x14ac:dyDescent="0.2">
      <c r="A4" s="559" t="s">
        <v>73</v>
      </c>
      <c r="B4" s="560"/>
      <c r="C4" s="560"/>
      <c r="D4" s="560"/>
      <c r="E4" s="560"/>
      <c r="F4" s="560"/>
      <c r="G4" s="560"/>
      <c r="H4" s="560"/>
      <c r="I4" s="561"/>
    </row>
    <row r="5" spans="1:9" ht="13.5" thickBot="1" x14ac:dyDescent="0.25">
      <c r="A5" s="112"/>
      <c r="B5" s="113"/>
      <c r="C5" s="113"/>
      <c r="D5" s="113"/>
      <c r="E5" s="113"/>
      <c r="F5" s="113"/>
      <c r="G5" s="113"/>
      <c r="H5" s="113"/>
      <c r="I5" s="114"/>
    </row>
    <row r="6" spans="1:9" ht="16.5" customHeight="1" thickBot="1" x14ac:dyDescent="0.25">
      <c r="A6" s="556" t="s">
        <v>74</v>
      </c>
      <c r="B6" s="557"/>
      <c r="C6" s="557"/>
      <c r="D6" s="557"/>
      <c r="E6" s="557"/>
      <c r="F6" s="557"/>
      <c r="G6" s="557"/>
      <c r="H6" s="557"/>
      <c r="I6" s="558"/>
    </row>
    <row r="7" spans="1:9" s="9" customFormat="1" x14ac:dyDescent="0.2">
      <c r="A7" s="115" t="s">
        <v>75</v>
      </c>
      <c r="B7" s="541" t="s">
        <v>76</v>
      </c>
      <c r="C7" s="542"/>
      <c r="D7" s="543"/>
      <c r="E7" s="541" t="s">
        <v>77</v>
      </c>
      <c r="F7" s="550" t="s">
        <v>78</v>
      </c>
      <c r="G7" s="551"/>
      <c r="H7" s="541" t="s">
        <v>79</v>
      </c>
      <c r="I7" s="543"/>
    </row>
    <row r="8" spans="1:9" s="9" customFormat="1" ht="12.75" customHeight="1" x14ac:dyDescent="0.2">
      <c r="A8" s="115" t="s">
        <v>80</v>
      </c>
      <c r="B8" s="544"/>
      <c r="C8" s="542"/>
      <c r="D8" s="543"/>
      <c r="E8" s="548"/>
      <c r="F8" s="552" t="s">
        <v>81</v>
      </c>
      <c r="G8" s="553"/>
      <c r="H8" s="544"/>
      <c r="I8" s="543"/>
    </row>
    <row r="9" spans="1:9" s="9" customFormat="1" ht="13.5" thickBot="1" x14ac:dyDescent="0.25">
      <c r="A9" s="116"/>
      <c r="B9" s="545"/>
      <c r="C9" s="546"/>
      <c r="D9" s="547"/>
      <c r="E9" s="549"/>
      <c r="F9" s="554"/>
      <c r="G9" s="555"/>
      <c r="H9" s="545"/>
      <c r="I9" s="547"/>
    </row>
    <row r="10" spans="1:9" ht="13.5" customHeight="1" thickTop="1" x14ac:dyDescent="0.2">
      <c r="A10" s="515"/>
      <c r="B10" s="518"/>
      <c r="C10" s="519"/>
      <c r="D10" s="520"/>
      <c r="E10" s="535"/>
      <c r="F10" s="536"/>
      <c r="G10" s="537"/>
      <c r="H10" s="71" t="s">
        <v>82</v>
      </c>
      <c r="I10" s="17"/>
    </row>
    <row r="11" spans="1:9" x14ac:dyDescent="0.2">
      <c r="A11" s="516"/>
      <c r="B11" s="521"/>
      <c r="C11" s="519"/>
      <c r="D11" s="520"/>
      <c r="E11" s="526"/>
      <c r="F11" s="530"/>
      <c r="G11" s="531"/>
      <c r="H11" s="72" t="s">
        <v>83</v>
      </c>
      <c r="I11" s="17"/>
    </row>
    <row r="12" spans="1:9" x14ac:dyDescent="0.2">
      <c r="A12" s="516"/>
      <c r="B12" s="521"/>
      <c r="C12" s="519"/>
      <c r="D12" s="520"/>
      <c r="E12" s="526"/>
      <c r="F12" s="530"/>
      <c r="G12" s="531"/>
      <c r="H12" s="72" t="s">
        <v>84</v>
      </c>
      <c r="I12" s="19"/>
    </row>
    <row r="13" spans="1:9" x14ac:dyDescent="0.2">
      <c r="A13" s="516"/>
      <c r="B13" s="521"/>
      <c r="C13" s="519"/>
      <c r="D13" s="520"/>
      <c r="E13" s="526"/>
      <c r="F13" s="530"/>
      <c r="G13" s="531"/>
      <c r="H13" s="72" t="s">
        <v>85</v>
      </c>
      <c r="I13" s="20"/>
    </row>
    <row r="14" spans="1:9" x14ac:dyDescent="0.2">
      <c r="A14" s="516"/>
      <c r="B14" s="534"/>
      <c r="C14" s="519"/>
      <c r="D14" s="520"/>
      <c r="E14" s="526"/>
      <c r="F14" s="530"/>
      <c r="G14" s="531"/>
      <c r="H14" s="73" t="s">
        <v>86</v>
      </c>
      <c r="I14" s="20"/>
    </row>
    <row r="15" spans="1:9" x14ac:dyDescent="0.2">
      <c r="A15" s="517"/>
      <c r="B15" s="522"/>
      <c r="C15" s="523"/>
      <c r="D15" s="524"/>
      <c r="E15" s="527"/>
      <c r="F15" s="532"/>
      <c r="G15" s="533"/>
      <c r="H15" s="74" t="s">
        <v>87</v>
      </c>
      <c r="I15" s="23">
        <f>ROUND((SUM(I10:I14)),0)</f>
        <v>0</v>
      </c>
    </row>
    <row r="16" spans="1:9" ht="13.5" customHeight="1" x14ac:dyDescent="0.2">
      <c r="A16" s="515"/>
      <c r="B16" s="518"/>
      <c r="C16" s="519"/>
      <c r="D16" s="520"/>
      <c r="E16" s="525"/>
      <c r="F16" s="528"/>
      <c r="G16" s="529"/>
      <c r="H16" s="71" t="s">
        <v>82</v>
      </c>
      <c r="I16" s="17"/>
    </row>
    <row r="17" spans="1:9" x14ac:dyDescent="0.2">
      <c r="A17" s="516"/>
      <c r="B17" s="521"/>
      <c r="C17" s="519"/>
      <c r="D17" s="520"/>
      <c r="E17" s="526"/>
      <c r="F17" s="530"/>
      <c r="G17" s="531"/>
      <c r="H17" s="72" t="s">
        <v>83</v>
      </c>
      <c r="I17" s="19"/>
    </row>
    <row r="18" spans="1:9" x14ac:dyDescent="0.2">
      <c r="A18" s="516"/>
      <c r="B18" s="521"/>
      <c r="C18" s="519"/>
      <c r="D18" s="520"/>
      <c r="E18" s="526"/>
      <c r="F18" s="530"/>
      <c r="G18" s="531"/>
      <c r="H18" s="72" t="s">
        <v>84</v>
      </c>
      <c r="I18" s="19"/>
    </row>
    <row r="19" spans="1:9" x14ac:dyDescent="0.2">
      <c r="A19" s="516"/>
      <c r="B19" s="521"/>
      <c r="C19" s="519"/>
      <c r="D19" s="520"/>
      <c r="E19" s="526"/>
      <c r="F19" s="530"/>
      <c r="G19" s="531"/>
      <c r="H19" s="72" t="s">
        <v>85</v>
      </c>
      <c r="I19" s="20"/>
    </row>
    <row r="20" spans="1:9" x14ac:dyDescent="0.2">
      <c r="A20" s="516"/>
      <c r="B20" s="521"/>
      <c r="C20" s="519"/>
      <c r="D20" s="520"/>
      <c r="E20" s="526"/>
      <c r="F20" s="530"/>
      <c r="G20" s="531"/>
      <c r="H20" s="73" t="s">
        <v>86</v>
      </c>
      <c r="I20" s="20"/>
    </row>
    <row r="21" spans="1:9" x14ac:dyDescent="0.2">
      <c r="A21" s="517"/>
      <c r="B21" s="522"/>
      <c r="C21" s="523"/>
      <c r="D21" s="524"/>
      <c r="E21" s="527"/>
      <c r="F21" s="532"/>
      <c r="G21" s="533"/>
      <c r="H21" s="74" t="s">
        <v>87</v>
      </c>
      <c r="I21" s="23">
        <f>ROUND((SUM(I16:I20)),0)</f>
        <v>0</v>
      </c>
    </row>
    <row r="22" spans="1:9" x14ac:dyDescent="0.2">
      <c r="A22" s="515" t="s">
        <v>57</v>
      </c>
      <c r="B22" s="518" t="s">
        <v>57</v>
      </c>
      <c r="C22" s="519"/>
      <c r="D22" s="520"/>
      <c r="E22" s="525" t="s">
        <v>57</v>
      </c>
      <c r="F22" s="528" t="s">
        <v>57</v>
      </c>
      <c r="G22" s="529"/>
      <c r="H22" s="71" t="s">
        <v>82</v>
      </c>
      <c r="I22" s="17"/>
    </row>
    <row r="23" spans="1:9" x14ac:dyDescent="0.2">
      <c r="A23" s="516"/>
      <c r="B23" s="521"/>
      <c r="C23" s="519"/>
      <c r="D23" s="520"/>
      <c r="E23" s="526"/>
      <c r="F23" s="530"/>
      <c r="G23" s="531"/>
      <c r="H23" s="72" t="s">
        <v>83</v>
      </c>
      <c r="I23" s="19"/>
    </row>
    <row r="24" spans="1:9" x14ac:dyDescent="0.2">
      <c r="A24" s="516"/>
      <c r="B24" s="521"/>
      <c r="C24" s="519"/>
      <c r="D24" s="520"/>
      <c r="E24" s="526"/>
      <c r="F24" s="530"/>
      <c r="G24" s="531"/>
      <c r="H24" s="72" t="s">
        <v>84</v>
      </c>
      <c r="I24" s="19"/>
    </row>
    <row r="25" spans="1:9" x14ac:dyDescent="0.2">
      <c r="A25" s="516"/>
      <c r="B25" s="521"/>
      <c r="C25" s="519"/>
      <c r="D25" s="520"/>
      <c r="E25" s="526"/>
      <c r="F25" s="530"/>
      <c r="G25" s="531"/>
      <c r="H25" s="72" t="s">
        <v>85</v>
      </c>
      <c r="I25" s="20"/>
    </row>
    <row r="26" spans="1:9" x14ac:dyDescent="0.2">
      <c r="A26" s="516"/>
      <c r="B26" s="521"/>
      <c r="C26" s="519"/>
      <c r="D26" s="520"/>
      <c r="E26" s="526"/>
      <c r="F26" s="530"/>
      <c r="G26" s="531"/>
      <c r="H26" s="73" t="s">
        <v>86</v>
      </c>
      <c r="I26" s="20"/>
    </row>
    <row r="27" spans="1:9" x14ac:dyDescent="0.2">
      <c r="A27" s="517"/>
      <c r="B27" s="522"/>
      <c r="C27" s="523"/>
      <c r="D27" s="524"/>
      <c r="E27" s="527"/>
      <c r="F27" s="532"/>
      <c r="G27" s="533"/>
      <c r="H27" s="74" t="s">
        <v>87</v>
      </c>
      <c r="I27" s="23">
        <f>ROUND((SUM(I22:I26)),0)</f>
        <v>0</v>
      </c>
    </row>
    <row r="28" spans="1:9" x14ac:dyDescent="0.2">
      <c r="A28" s="515" t="s">
        <v>57</v>
      </c>
      <c r="B28" s="518" t="s">
        <v>57</v>
      </c>
      <c r="C28" s="519"/>
      <c r="D28" s="520"/>
      <c r="E28" s="525" t="s">
        <v>57</v>
      </c>
      <c r="F28" s="528" t="s">
        <v>57</v>
      </c>
      <c r="G28" s="529"/>
      <c r="H28" s="71" t="s">
        <v>82</v>
      </c>
      <c r="I28" s="17"/>
    </row>
    <row r="29" spans="1:9" x14ac:dyDescent="0.2">
      <c r="A29" s="516"/>
      <c r="B29" s="521"/>
      <c r="C29" s="519"/>
      <c r="D29" s="520"/>
      <c r="E29" s="526"/>
      <c r="F29" s="530"/>
      <c r="G29" s="531"/>
      <c r="H29" s="72" t="s">
        <v>83</v>
      </c>
      <c r="I29" s="19"/>
    </row>
    <row r="30" spans="1:9" x14ac:dyDescent="0.2">
      <c r="A30" s="516"/>
      <c r="B30" s="521"/>
      <c r="C30" s="519"/>
      <c r="D30" s="520"/>
      <c r="E30" s="526"/>
      <c r="F30" s="530"/>
      <c r="G30" s="531"/>
      <c r="H30" s="72" t="s">
        <v>84</v>
      </c>
      <c r="I30" s="19"/>
    </row>
    <row r="31" spans="1:9" x14ac:dyDescent="0.2">
      <c r="A31" s="516"/>
      <c r="B31" s="521"/>
      <c r="C31" s="519"/>
      <c r="D31" s="520"/>
      <c r="E31" s="526"/>
      <c r="F31" s="530"/>
      <c r="G31" s="531"/>
      <c r="H31" s="72" t="s">
        <v>85</v>
      </c>
      <c r="I31" s="20"/>
    </row>
    <row r="32" spans="1:9" x14ac:dyDescent="0.2">
      <c r="A32" s="516"/>
      <c r="B32" s="521"/>
      <c r="C32" s="519"/>
      <c r="D32" s="520"/>
      <c r="E32" s="526"/>
      <c r="F32" s="530"/>
      <c r="G32" s="531"/>
      <c r="H32" s="73" t="s">
        <v>86</v>
      </c>
      <c r="I32" s="20"/>
    </row>
    <row r="33" spans="1:9" ht="13.5" thickBot="1" x14ac:dyDescent="0.25">
      <c r="A33" s="517"/>
      <c r="B33" s="522"/>
      <c r="C33" s="523"/>
      <c r="D33" s="524"/>
      <c r="E33" s="527"/>
      <c r="F33" s="532"/>
      <c r="G33" s="533"/>
      <c r="H33" s="74" t="s">
        <v>87</v>
      </c>
      <c r="I33" s="23">
        <f>ROUND((SUM(I28:I32)),0)</f>
        <v>0</v>
      </c>
    </row>
    <row r="34" spans="1:9" ht="13.5" thickTop="1" x14ac:dyDescent="0.2">
      <c r="A34" s="501" t="s">
        <v>88</v>
      </c>
      <c r="B34" s="502"/>
      <c r="C34" s="502"/>
      <c r="D34" s="502"/>
      <c r="E34" s="502"/>
      <c r="F34" s="502"/>
      <c r="G34" s="503"/>
      <c r="H34" s="66" t="s">
        <v>87</v>
      </c>
      <c r="I34" s="24">
        <f>'Exhibit-2a  TRAVEL Budget Cate'!I41</f>
        <v>0</v>
      </c>
    </row>
    <row r="35" spans="1:9" ht="13.5" thickBot="1" x14ac:dyDescent="0.25">
      <c r="A35" s="25"/>
      <c r="B35" s="25"/>
      <c r="C35" s="25"/>
      <c r="D35" s="25"/>
      <c r="E35" s="25"/>
      <c r="F35" s="25"/>
      <c r="G35" s="25"/>
      <c r="H35" s="75"/>
      <c r="I35" s="27"/>
    </row>
    <row r="36" spans="1:9" ht="13.5" thickBot="1" x14ac:dyDescent="0.25">
      <c r="A36" s="14"/>
      <c r="D36" s="125"/>
      <c r="E36" s="125"/>
      <c r="F36" s="136" t="s">
        <v>89</v>
      </c>
      <c r="G36" s="125"/>
      <c r="H36" s="125"/>
      <c r="I36" s="29">
        <f>ROUND((I15+I21+I27+I33+I34),0)</f>
        <v>0</v>
      </c>
    </row>
    <row r="37" spans="1:9" ht="13.5" thickBot="1" x14ac:dyDescent="0.25">
      <c r="A37" s="14"/>
      <c r="F37" s="28"/>
      <c r="I37" s="30"/>
    </row>
    <row r="38" spans="1:9" ht="16.5" customHeight="1" thickBot="1" x14ac:dyDescent="0.25">
      <c r="A38" s="497" t="s">
        <v>90</v>
      </c>
      <c r="B38" s="498"/>
      <c r="C38" s="498"/>
      <c r="D38" s="498"/>
      <c r="E38" s="498"/>
      <c r="F38" s="498"/>
      <c r="G38" s="498"/>
      <c r="H38" s="498"/>
      <c r="I38" s="499"/>
    </row>
    <row r="39" spans="1:9" s="9" customFormat="1" ht="13.5" customHeight="1" x14ac:dyDescent="0.2">
      <c r="A39" s="504" t="s">
        <v>76</v>
      </c>
      <c r="B39" s="505"/>
      <c r="C39" s="508" t="s">
        <v>91</v>
      </c>
      <c r="D39" s="510" t="s">
        <v>92</v>
      </c>
      <c r="E39" s="79" t="s">
        <v>93</v>
      </c>
      <c r="F39" s="491" t="s">
        <v>86</v>
      </c>
      <c r="G39" s="513"/>
      <c r="H39" s="491"/>
      <c r="I39" s="492"/>
    </row>
    <row r="40" spans="1:9" s="9" customFormat="1" ht="12" customHeight="1" x14ac:dyDescent="0.2">
      <c r="A40" s="504"/>
      <c r="B40" s="505"/>
      <c r="C40" s="509"/>
      <c r="D40" s="511"/>
      <c r="E40" s="76" t="s">
        <v>94</v>
      </c>
      <c r="F40" s="514"/>
      <c r="G40" s="513"/>
      <c r="H40" s="493" t="s">
        <v>87</v>
      </c>
      <c r="I40" s="494"/>
    </row>
    <row r="41" spans="1:9" s="9" customFormat="1" ht="17.25" customHeight="1" thickBot="1" x14ac:dyDescent="0.25">
      <c r="A41" s="506"/>
      <c r="B41" s="507"/>
      <c r="C41" s="77"/>
      <c r="D41" s="512"/>
      <c r="E41" s="77" t="s">
        <v>95</v>
      </c>
      <c r="F41" s="495" t="s">
        <v>96</v>
      </c>
      <c r="G41" s="496"/>
      <c r="H41" s="495" t="s">
        <v>97</v>
      </c>
      <c r="I41" s="500"/>
    </row>
    <row r="42" spans="1:9" ht="54" customHeight="1" thickTop="1" thickBot="1" x14ac:dyDescent="0.25">
      <c r="A42" s="489"/>
      <c r="B42" s="490"/>
      <c r="C42" s="31"/>
      <c r="D42" s="32"/>
      <c r="E42" s="183">
        <f>ROUND((C42*D42),0)</f>
        <v>0</v>
      </c>
      <c r="F42" s="481"/>
      <c r="G42" s="481"/>
      <c r="H42" s="482">
        <f>ROUND((E42+F42),0)</f>
        <v>0</v>
      </c>
      <c r="I42" s="483"/>
    </row>
    <row r="43" spans="1:9" ht="42.75" customHeight="1" thickTop="1" thickBot="1" x14ac:dyDescent="0.25">
      <c r="A43" s="479"/>
      <c r="B43" s="480"/>
      <c r="C43" s="31"/>
      <c r="D43" s="32"/>
      <c r="E43" s="183">
        <f t="shared" ref="E43:E48" si="0">ROUND((C43*D43),0)</f>
        <v>0</v>
      </c>
      <c r="F43" s="481"/>
      <c r="G43" s="481"/>
      <c r="H43" s="482">
        <f t="shared" ref="H43:H48" si="1">ROUND((E43+F43),0)</f>
        <v>0</v>
      </c>
      <c r="I43" s="483"/>
    </row>
    <row r="44" spans="1:9" ht="42.75" customHeight="1" thickTop="1" thickBot="1" x14ac:dyDescent="0.25">
      <c r="A44" s="479"/>
      <c r="B44" s="480"/>
      <c r="C44" s="31"/>
      <c r="D44" s="32"/>
      <c r="E44" s="183">
        <f t="shared" si="0"/>
        <v>0</v>
      </c>
      <c r="F44" s="481"/>
      <c r="G44" s="481"/>
      <c r="H44" s="482">
        <f t="shared" si="1"/>
        <v>0</v>
      </c>
      <c r="I44" s="483"/>
    </row>
    <row r="45" spans="1:9" ht="42.75" customHeight="1" thickTop="1" thickBot="1" x14ac:dyDescent="0.25">
      <c r="A45" s="479"/>
      <c r="B45" s="480"/>
      <c r="C45" s="31"/>
      <c r="D45" s="32"/>
      <c r="E45" s="183">
        <f t="shared" si="0"/>
        <v>0</v>
      </c>
      <c r="F45" s="481"/>
      <c r="G45" s="481"/>
      <c r="H45" s="482">
        <f t="shared" si="1"/>
        <v>0</v>
      </c>
      <c r="I45" s="483"/>
    </row>
    <row r="46" spans="1:9" ht="42.75" customHeight="1" thickTop="1" thickBot="1" x14ac:dyDescent="0.25">
      <c r="A46" s="479"/>
      <c r="B46" s="480"/>
      <c r="C46" s="31"/>
      <c r="D46" s="32"/>
      <c r="E46" s="183">
        <f t="shared" si="0"/>
        <v>0</v>
      </c>
      <c r="F46" s="481"/>
      <c r="G46" s="481"/>
      <c r="H46" s="482">
        <f t="shared" si="1"/>
        <v>0</v>
      </c>
      <c r="I46" s="483"/>
    </row>
    <row r="47" spans="1:9" ht="42.75" customHeight="1" thickTop="1" thickBot="1" x14ac:dyDescent="0.25">
      <c r="A47" s="479"/>
      <c r="B47" s="480"/>
      <c r="C47" s="31"/>
      <c r="D47" s="32"/>
      <c r="E47" s="183">
        <f t="shared" si="0"/>
        <v>0</v>
      </c>
      <c r="F47" s="481"/>
      <c r="G47" s="481"/>
      <c r="H47" s="482">
        <f t="shared" si="1"/>
        <v>0</v>
      </c>
      <c r="I47" s="483"/>
    </row>
    <row r="48" spans="1:9" ht="42.75" customHeight="1" thickTop="1" thickBot="1" x14ac:dyDescent="0.25">
      <c r="A48" s="479"/>
      <c r="B48" s="480"/>
      <c r="C48" s="31"/>
      <c r="D48" s="32"/>
      <c r="E48" s="183">
        <f t="shared" si="0"/>
        <v>0</v>
      </c>
      <c r="F48" s="481"/>
      <c r="G48" s="481"/>
      <c r="H48" s="482">
        <f t="shared" si="1"/>
        <v>0</v>
      </c>
      <c r="I48" s="483"/>
    </row>
    <row r="49" spans="1:9" ht="13.5" thickTop="1" x14ac:dyDescent="0.2">
      <c r="A49" s="484" t="s">
        <v>98</v>
      </c>
      <c r="B49" s="485"/>
      <c r="C49" s="485"/>
      <c r="D49" s="485"/>
      <c r="E49" s="485"/>
      <c r="F49" s="485"/>
      <c r="G49" s="486"/>
      <c r="H49" s="482">
        <f>'Exhibit-2a  TRAVEL Budget Cate'!I57</f>
        <v>0</v>
      </c>
      <c r="I49" s="483"/>
    </row>
    <row r="50" spans="1:9" ht="13.5" thickBot="1" x14ac:dyDescent="0.25"/>
    <row r="51" spans="1:9" ht="13.5" thickBot="1" x14ac:dyDescent="0.25">
      <c r="A51" s="33"/>
      <c r="C51" s="25"/>
      <c r="D51" s="34"/>
      <c r="E51" s="487" t="s">
        <v>99</v>
      </c>
      <c r="F51" s="488"/>
      <c r="G51" s="488"/>
      <c r="H51" s="488"/>
      <c r="I51" s="36">
        <f>ROUND((SUM(H42:I50)),0)</f>
        <v>0</v>
      </c>
    </row>
    <row r="52" spans="1:9" ht="13.5" thickBot="1" x14ac:dyDescent="0.25">
      <c r="A52" s="37"/>
      <c r="B52" s="38"/>
      <c r="I52" s="37"/>
    </row>
    <row r="53" spans="1:9" s="4" customFormat="1" ht="13.5" thickBot="1" x14ac:dyDescent="0.25">
      <c r="A53" s="40" t="s">
        <v>100</v>
      </c>
      <c r="B53" s="41">
        <f>I51</f>
        <v>0</v>
      </c>
      <c r="C53" s="42"/>
      <c r="D53" s="43" t="s">
        <v>101</v>
      </c>
      <c r="E53" s="41">
        <f>I36</f>
        <v>0</v>
      </c>
      <c r="G53" s="478" t="s">
        <v>102</v>
      </c>
      <c r="H53" s="478"/>
      <c r="I53" s="78">
        <f>ROUND((B53+E53),0)</f>
        <v>0</v>
      </c>
    </row>
    <row r="54" spans="1:9" ht="13.5" thickBot="1" x14ac:dyDescent="0.25">
      <c r="A54" s="44"/>
      <c r="B54" s="44"/>
      <c r="C54" s="44"/>
      <c r="D54" s="44"/>
      <c r="E54" s="44"/>
      <c r="F54" s="44"/>
      <c r="G54" s="44"/>
      <c r="H54" s="44"/>
      <c r="I54" s="44"/>
    </row>
    <row r="55" spans="1:9" ht="13.5" thickTop="1" x14ac:dyDescent="0.2"/>
  </sheetData>
  <sheetProtection selectLockedCells="1"/>
  <mergeCells count="59">
    <mergeCell ref="B2:I2"/>
    <mergeCell ref="B7:D9"/>
    <mergeCell ref="E7:E9"/>
    <mergeCell ref="F7:G7"/>
    <mergeCell ref="H7:I9"/>
    <mergeCell ref="F8:G9"/>
    <mergeCell ref="A6:I6"/>
    <mergeCell ref="A4:I4"/>
    <mergeCell ref="A10:A15"/>
    <mergeCell ref="B10:D15"/>
    <mergeCell ref="E10:E15"/>
    <mergeCell ref="F10:G15"/>
    <mergeCell ref="A16:A21"/>
    <mergeCell ref="B16:D21"/>
    <mergeCell ref="E16:E21"/>
    <mergeCell ref="F16:G21"/>
    <mergeCell ref="A22:A27"/>
    <mergeCell ref="B22:D27"/>
    <mergeCell ref="E22:E27"/>
    <mergeCell ref="F22:G27"/>
    <mergeCell ref="A28:A33"/>
    <mergeCell ref="B28:D33"/>
    <mergeCell ref="E28:E33"/>
    <mergeCell ref="F28:G33"/>
    <mergeCell ref="A34:G34"/>
    <mergeCell ref="A39:B41"/>
    <mergeCell ref="C39:C40"/>
    <mergeCell ref="D39:D41"/>
    <mergeCell ref="F39:G40"/>
    <mergeCell ref="H39:I39"/>
    <mergeCell ref="H40:I40"/>
    <mergeCell ref="F41:G41"/>
    <mergeCell ref="A38:I38"/>
    <mergeCell ref="H41:I41"/>
    <mergeCell ref="A42:B42"/>
    <mergeCell ref="F42:G42"/>
    <mergeCell ref="H42:I42"/>
    <mergeCell ref="A43:B43"/>
    <mergeCell ref="F43:G43"/>
    <mergeCell ref="H43:I43"/>
    <mergeCell ref="A44:B44"/>
    <mergeCell ref="F44:G44"/>
    <mergeCell ref="H44:I44"/>
    <mergeCell ref="A45:B45"/>
    <mergeCell ref="F45:G45"/>
    <mergeCell ref="H45:I45"/>
    <mergeCell ref="A46:B46"/>
    <mergeCell ref="F46:G46"/>
    <mergeCell ref="H46:I46"/>
    <mergeCell ref="A47:B47"/>
    <mergeCell ref="F47:G47"/>
    <mergeCell ref="H47:I47"/>
    <mergeCell ref="G53:H53"/>
    <mergeCell ref="A48:B48"/>
    <mergeCell ref="F48:G48"/>
    <mergeCell ref="H48:I48"/>
    <mergeCell ref="A49:G49"/>
    <mergeCell ref="H49:I49"/>
    <mergeCell ref="E51:H5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19601-AC58-4562-8E4B-910CE123F18F}">
  <dimension ref="A1:G26"/>
  <sheetViews>
    <sheetView showGridLines="0" workbookViewId="0">
      <selection activeCell="K5" sqref="K5"/>
    </sheetView>
  </sheetViews>
  <sheetFormatPr defaultColWidth="6.69921875" defaultRowHeight="12.75" x14ac:dyDescent="0.2"/>
  <cols>
    <col min="1" max="1" width="16" style="1" bestFit="1" customWidth="1"/>
    <col min="2" max="2" width="15.5" style="1" customWidth="1"/>
    <col min="3" max="3" width="23.8984375" style="1" customWidth="1"/>
    <col min="4" max="4" width="9.09765625" style="1" customWidth="1"/>
    <col min="5" max="5" width="8.296875" style="1" bestFit="1" customWidth="1"/>
    <col min="6" max="6" width="9.09765625" style="1" bestFit="1" customWidth="1"/>
    <col min="7" max="7" width="10.5" style="82" customWidth="1"/>
    <col min="8" max="16384" width="6.69921875" style="1"/>
  </cols>
  <sheetData>
    <row r="1" spans="1:7" x14ac:dyDescent="0.2">
      <c r="A1" s="576" t="s">
        <v>103</v>
      </c>
      <c r="B1" s="576"/>
      <c r="C1" s="577"/>
      <c r="D1" s="577"/>
      <c r="E1" s="577"/>
      <c r="F1" s="577"/>
    </row>
    <row r="2" spans="1:7" x14ac:dyDescent="0.2">
      <c r="A2" s="576"/>
      <c r="B2" s="576"/>
      <c r="C2" s="577"/>
      <c r="D2" s="577"/>
      <c r="E2" s="577"/>
      <c r="F2" s="577"/>
    </row>
    <row r="3" spans="1:7" x14ac:dyDescent="0.2">
      <c r="A3" s="45" t="s">
        <v>59</v>
      </c>
      <c r="B3" s="578">
        <f>'Exhibit H-Budget Summary'!C3</f>
        <v>0</v>
      </c>
      <c r="C3" s="579"/>
      <c r="D3" s="579"/>
      <c r="E3" s="579"/>
      <c r="F3" s="580"/>
    </row>
    <row r="4" spans="1:7" ht="13.5" thickBot="1" x14ac:dyDescent="0.25">
      <c r="A4" s="46"/>
      <c r="B4" s="46"/>
    </row>
    <row r="5" spans="1:7" ht="32.25" customHeight="1" thickBot="1" x14ac:dyDescent="0.25">
      <c r="A5" s="573" t="s">
        <v>104</v>
      </c>
      <c r="B5" s="574"/>
      <c r="C5" s="574"/>
      <c r="D5" s="574"/>
      <c r="E5" s="574"/>
      <c r="F5" s="574"/>
      <c r="G5" s="575"/>
    </row>
    <row r="6" spans="1:7" s="9" customFormat="1" ht="45" customHeight="1" thickBot="1" x14ac:dyDescent="0.25">
      <c r="A6" s="581" t="s">
        <v>105</v>
      </c>
      <c r="B6" s="582"/>
      <c r="C6" s="117" t="s">
        <v>106</v>
      </c>
      <c r="D6" s="117" t="s">
        <v>107</v>
      </c>
      <c r="E6" s="117" t="s">
        <v>108</v>
      </c>
      <c r="F6" s="117" t="s">
        <v>109</v>
      </c>
      <c r="G6" s="118" t="s">
        <v>87</v>
      </c>
    </row>
    <row r="7" spans="1:7" s="3" customFormat="1" ht="30" customHeight="1" thickTop="1" x14ac:dyDescent="0.2">
      <c r="A7" s="571"/>
      <c r="B7" s="572"/>
      <c r="C7" s="57"/>
      <c r="D7" s="153"/>
      <c r="E7" s="143"/>
      <c r="F7" s="60">
        <v>0</v>
      </c>
      <c r="G7" s="255">
        <f>E7*F7</f>
        <v>0</v>
      </c>
    </row>
    <row r="8" spans="1:7" s="3" customFormat="1" ht="30" customHeight="1" x14ac:dyDescent="0.2">
      <c r="A8" s="562"/>
      <c r="B8" s="563"/>
      <c r="C8" s="57" t="s">
        <v>57</v>
      </c>
      <c r="D8" s="153"/>
      <c r="E8" s="143"/>
      <c r="F8" s="60">
        <v>0</v>
      </c>
      <c r="G8" s="255">
        <f t="shared" ref="G8:G23" si="0">E8*F8</f>
        <v>0</v>
      </c>
    </row>
    <row r="9" spans="1:7" s="3" customFormat="1" ht="30" customHeight="1" x14ac:dyDescent="0.2">
      <c r="A9" s="562"/>
      <c r="B9" s="563"/>
      <c r="C9" s="57" t="s">
        <v>57</v>
      </c>
      <c r="D9" s="153"/>
      <c r="E9" s="143"/>
      <c r="F9" s="60">
        <v>0</v>
      </c>
      <c r="G9" s="255">
        <f t="shared" si="0"/>
        <v>0</v>
      </c>
    </row>
    <row r="10" spans="1:7" s="3" customFormat="1" ht="30" customHeight="1" x14ac:dyDescent="0.2">
      <c r="A10" s="562"/>
      <c r="B10" s="563"/>
      <c r="C10" s="57" t="s">
        <v>57</v>
      </c>
      <c r="D10" s="153"/>
      <c r="E10" s="143"/>
      <c r="F10" s="60">
        <v>0</v>
      </c>
      <c r="G10" s="255">
        <f t="shared" si="0"/>
        <v>0</v>
      </c>
    </row>
    <row r="11" spans="1:7" s="3" customFormat="1" ht="30" customHeight="1" x14ac:dyDescent="0.2">
      <c r="A11" s="562"/>
      <c r="B11" s="563"/>
      <c r="C11" s="57" t="s">
        <v>57</v>
      </c>
      <c r="D11" s="153"/>
      <c r="E11" s="143"/>
      <c r="F11" s="60">
        <v>0</v>
      </c>
      <c r="G11" s="255">
        <f t="shared" si="0"/>
        <v>0</v>
      </c>
    </row>
    <row r="12" spans="1:7" s="3" customFormat="1" ht="30" customHeight="1" x14ac:dyDescent="0.2">
      <c r="A12" s="562"/>
      <c r="B12" s="563"/>
      <c r="C12" s="57" t="s">
        <v>57</v>
      </c>
      <c r="D12" s="153"/>
      <c r="E12" s="143"/>
      <c r="F12" s="60">
        <v>0</v>
      </c>
      <c r="G12" s="255">
        <f t="shared" si="0"/>
        <v>0</v>
      </c>
    </row>
    <row r="13" spans="1:7" s="3" customFormat="1" ht="30" customHeight="1" x14ac:dyDescent="0.2">
      <c r="A13" s="562"/>
      <c r="B13" s="563"/>
      <c r="C13" s="57" t="s">
        <v>57</v>
      </c>
      <c r="D13" s="153"/>
      <c r="E13" s="143"/>
      <c r="F13" s="60">
        <v>0</v>
      </c>
      <c r="G13" s="255">
        <f t="shared" si="0"/>
        <v>0</v>
      </c>
    </row>
    <row r="14" spans="1:7" s="3" customFormat="1" ht="30" customHeight="1" x14ac:dyDescent="0.2">
      <c r="A14" s="562"/>
      <c r="B14" s="570"/>
      <c r="C14" s="57" t="s">
        <v>57</v>
      </c>
      <c r="D14" s="153"/>
      <c r="E14" s="143"/>
      <c r="F14" s="60">
        <v>0</v>
      </c>
      <c r="G14" s="255">
        <f t="shared" si="0"/>
        <v>0</v>
      </c>
    </row>
    <row r="15" spans="1:7" s="3" customFormat="1" ht="30" customHeight="1" x14ac:dyDescent="0.2">
      <c r="A15" s="562"/>
      <c r="B15" s="563"/>
      <c r="C15" s="57" t="s">
        <v>57</v>
      </c>
      <c r="D15" s="153"/>
      <c r="E15" s="143"/>
      <c r="F15" s="60">
        <v>0</v>
      </c>
      <c r="G15" s="255">
        <f t="shared" si="0"/>
        <v>0</v>
      </c>
    </row>
    <row r="16" spans="1:7" s="3" customFormat="1" ht="30" customHeight="1" x14ac:dyDescent="0.2">
      <c r="A16" s="562"/>
      <c r="B16" s="563"/>
      <c r="C16" s="57" t="s">
        <v>57</v>
      </c>
      <c r="D16" s="153"/>
      <c r="E16" s="143"/>
      <c r="F16" s="60">
        <v>0</v>
      </c>
      <c r="G16" s="255">
        <f t="shared" si="0"/>
        <v>0</v>
      </c>
    </row>
    <row r="17" spans="1:7" s="3" customFormat="1" ht="30" customHeight="1" x14ac:dyDescent="0.2">
      <c r="A17" s="562"/>
      <c r="B17" s="563"/>
      <c r="C17" s="57" t="s">
        <v>57</v>
      </c>
      <c r="D17" s="153"/>
      <c r="E17" s="143"/>
      <c r="F17" s="60">
        <v>0</v>
      </c>
      <c r="G17" s="255">
        <f t="shared" si="0"/>
        <v>0</v>
      </c>
    </row>
    <row r="18" spans="1:7" s="3" customFormat="1" ht="30" customHeight="1" x14ac:dyDescent="0.2">
      <c r="A18" s="562"/>
      <c r="B18" s="563"/>
      <c r="C18" s="57" t="s">
        <v>57</v>
      </c>
      <c r="D18" s="153"/>
      <c r="E18" s="143"/>
      <c r="F18" s="60">
        <v>0</v>
      </c>
      <c r="G18" s="255">
        <f t="shared" si="0"/>
        <v>0</v>
      </c>
    </row>
    <row r="19" spans="1:7" s="3" customFormat="1" ht="30" customHeight="1" x14ac:dyDescent="0.2">
      <c r="A19" s="562"/>
      <c r="B19" s="563"/>
      <c r="C19" s="57" t="s">
        <v>57</v>
      </c>
      <c r="D19" s="153"/>
      <c r="E19" s="143"/>
      <c r="F19" s="60">
        <v>0</v>
      </c>
      <c r="G19" s="255">
        <f t="shared" si="0"/>
        <v>0</v>
      </c>
    </row>
    <row r="20" spans="1:7" s="3" customFormat="1" ht="30" customHeight="1" x14ac:dyDescent="0.2">
      <c r="A20" s="562"/>
      <c r="B20" s="563"/>
      <c r="C20" s="57" t="s">
        <v>57</v>
      </c>
      <c r="D20" s="153"/>
      <c r="E20" s="143"/>
      <c r="F20" s="60">
        <v>0</v>
      </c>
      <c r="G20" s="255">
        <f t="shared" si="0"/>
        <v>0</v>
      </c>
    </row>
    <row r="21" spans="1:7" s="3" customFormat="1" ht="30" customHeight="1" x14ac:dyDescent="0.2">
      <c r="A21" s="562"/>
      <c r="B21" s="563"/>
      <c r="C21" s="57" t="s">
        <v>57</v>
      </c>
      <c r="D21" s="153"/>
      <c r="E21" s="143"/>
      <c r="F21" s="60">
        <v>0</v>
      </c>
      <c r="G21" s="255">
        <f t="shared" si="0"/>
        <v>0</v>
      </c>
    </row>
    <row r="22" spans="1:7" s="3" customFormat="1" ht="30" customHeight="1" x14ac:dyDescent="0.2">
      <c r="A22" s="562"/>
      <c r="B22" s="563"/>
      <c r="C22" s="57" t="s">
        <v>57</v>
      </c>
      <c r="D22" s="153"/>
      <c r="E22" s="143"/>
      <c r="F22" s="60">
        <v>0</v>
      </c>
      <c r="G22" s="255">
        <f t="shared" si="0"/>
        <v>0</v>
      </c>
    </row>
    <row r="23" spans="1:7" s="3" customFormat="1" ht="30" customHeight="1" x14ac:dyDescent="0.2">
      <c r="A23" s="562"/>
      <c r="B23" s="563"/>
      <c r="C23" s="57" t="s">
        <v>57</v>
      </c>
      <c r="D23" s="153"/>
      <c r="E23" s="143"/>
      <c r="F23" s="60">
        <v>0</v>
      </c>
      <c r="G23" s="255">
        <f t="shared" si="0"/>
        <v>0</v>
      </c>
    </row>
    <row r="24" spans="1:7" ht="30" customHeight="1" thickBot="1" x14ac:dyDescent="0.25">
      <c r="A24" s="567" t="s">
        <v>110</v>
      </c>
      <c r="B24" s="568"/>
      <c r="C24" s="568"/>
      <c r="D24" s="568"/>
      <c r="E24" s="568"/>
      <c r="F24" s="569"/>
      <c r="G24" s="256">
        <f>'Exhibit H -3a  EQUIPMENT&amp;CONTRO'!F25</f>
        <v>0</v>
      </c>
    </row>
    <row r="25" spans="1:7" ht="30" customHeight="1" thickBot="1" x14ac:dyDescent="0.25">
      <c r="A25" s="5" t="s">
        <v>111</v>
      </c>
      <c r="B25" s="5"/>
      <c r="C25" s="5" t="s">
        <v>111</v>
      </c>
      <c r="D25" s="5" t="s">
        <v>111</v>
      </c>
      <c r="E25" s="5"/>
      <c r="F25" s="58" t="s">
        <v>111</v>
      </c>
    </row>
    <row r="26" spans="1:7" ht="30" customHeight="1" thickBot="1" x14ac:dyDescent="0.25">
      <c r="C26" s="564" t="s">
        <v>112</v>
      </c>
      <c r="D26" s="565"/>
      <c r="E26" s="566"/>
      <c r="F26" s="59">
        <f>ROUND((SUM(G7:G24)),0)</f>
        <v>0</v>
      </c>
    </row>
  </sheetData>
  <sheetProtection formatRows="0" insertRows="0" deleteRows="0" selectLockedCells="1"/>
  <mergeCells count="24">
    <mergeCell ref="A7:B7"/>
    <mergeCell ref="A5:G5"/>
    <mergeCell ref="A1:F1"/>
    <mergeCell ref="A2:F2"/>
    <mergeCell ref="B3:F3"/>
    <mergeCell ref="A6:B6"/>
    <mergeCell ref="A19:B19"/>
    <mergeCell ref="A8:B8"/>
    <mergeCell ref="A9:B9"/>
    <mergeCell ref="A10:B10"/>
    <mergeCell ref="A11:B11"/>
    <mergeCell ref="A12:B12"/>
    <mergeCell ref="A13:B13"/>
    <mergeCell ref="A14:B14"/>
    <mergeCell ref="A15:B15"/>
    <mergeCell ref="A16:B16"/>
    <mergeCell ref="A17:B17"/>
    <mergeCell ref="A18:B18"/>
    <mergeCell ref="A20:B20"/>
    <mergeCell ref="A21:B21"/>
    <mergeCell ref="A22:B22"/>
    <mergeCell ref="A23:B23"/>
    <mergeCell ref="C26:E26"/>
    <mergeCell ref="A24:F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EE9E-4EB5-4C45-943F-BDB3A96FE9BE}">
  <dimension ref="A1:E34"/>
  <sheetViews>
    <sheetView showGridLines="0" zoomScaleNormal="100" workbookViewId="0">
      <selection activeCell="C34" sqref="C34"/>
    </sheetView>
  </sheetViews>
  <sheetFormatPr defaultColWidth="6.69921875" defaultRowHeight="12.75" x14ac:dyDescent="0.2"/>
  <cols>
    <col min="1" max="1" width="37.296875" style="1" customWidth="1"/>
    <col min="2" max="2" width="37.3984375" style="1" customWidth="1"/>
    <col min="3" max="3" width="9.69921875" style="61" customWidth="1"/>
    <col min="4" max="4" width="12.8984375" style="1" customWidth="1"/>
    <col min="5" max="5" width="15.8984375" style="61" customWidth="1"/>
    <col min="6" max="16384" width="6.69921875" style="1"/>
  </cols>
  <sheetData>
    <row r="1" spans="1:5" x14ac:dyDescent="0.2">
      <c r="A1" s="576" t="s">
        <v>113</v>
      </c>
      <c r="B1" s="577"/>
      <c r="C1" s="577"/>
    </row>
    <row r="2" spans="1:5" ht="13.5" thickBot="1" x14ac:dyDescent="0.25">
      <c r="A2" s="576"/>
      <c r="B2" s="577"/>
      <c r="C2" s="577"/>
    </row>
    <row r="3" spans="1:5" ht="13.5" thickBot="1" x14ac:dyDescent="0.25">
      <c r="A3" s="49" t="s">
        <v>114</v>
      </c>
      <c r="B3" s="583">
        <f>'Exhibit H-Budget Summary'!C3</f>
        <v>0</v>
      </c>
      <c r="C3" s="584"/>
    </row>
    <row r="4" spans="1:5" ht="13.5" thickBot="1" x14ac:dyDescent="0.25">
      <c r="A4" s="46"/>
    </row>
    <row r="5" spans="1:5" ht="75" customHeight="1" thickBot="1" x14ac:dyDescent="0.25">
      <c r="A5" s="585" t="s">
        <v>115</v>
      </c>
      <c r="B5" s="586"/>
      <c r="C5" s="586"/>
      <c r="D5" s="586"/>
      <c r="E5" s="587"/>
    </row>
    <row r="6" spans="1:5" s="13" customFormat="1" ht="26.1" customHeight="1" thickBot="1" x14ac:dyDescent="0.25">
      <c r="A6" s="119" t="s">
        <v>116</v>
      </c>
      <c r="B6" s="120" t="s">
        <v>106</v>
      </c>
      <c r="C6" s="121" t="s">
        <v>109</v>
      </c>
      <c r="D6" s="120" t="s">
        <v>117</v>
      </c>
      <c r="E6" s="122" t="s">
        <v>118</v>
      </c>
    </row>
    <row r="7" spans="1:5" ht="30" customHeight="1" thickTop="1" x14ac:dyDescent="0.25">
      <c r="A7" s="170"/>
      <c r="B7" s="170"/>
      <c r="C7" s="200">
        <v>0</v>
      </c>
      <c r="D7" s="201"/>
      <c r="E7" s="202">
        <f>C7*D7</f>
        <v>0</v>
      </c>
    </row>
    <row r="8" spans="1:5" ht="30" customHeight="1" x14ac:dyDescent="0.25">
      <c r="A8" s="170"/>
      <c r="B8" s="170"/>
      <c r="C8" s="203">
        <v>0</v>
      </c>
      <c r="D8" s="201"/>
      <c r="E8" s="202">
        <f t="shared" ref="E8:E11" si="0">C8*D8</f>
        <v>0</v>
      </c>
    </row>
    <row r="9" spans="1:5" ht="30" customHeight="1" x14ac:dyDescent="0.25">
      <c r="A9" s="170"/>
      <c r="B9" s="170"/>
      <c r="C9" s="203">
        <v>0</v>
      </c>
      <c r="D9" s="201"/>
      <c r="E9" s="202">
        <f t="shared" si="0"/>
        <v>0</v>
      </c>
    </row>
    <row r="10" spans="1:5" ht="30" customHeight="1" x14ac:dyDescent="0.25">
      <c r="A10" s="170"/>
      <c r="B10" s="170"/>
      <c r="C10" s="204">
        <v>0</v>
      </c>
      <c r="D10" s="201"/>
      <c r="E10" s="205">
        <f t="shared" si="0"/>
        <v>0</v>
      </c>
    </row>
    <row r="11" spans="1:5" ht="30" customHeight="1" x14ac:dyDescent="0.25">
      <c r="A11" s="170"/>
      <c r="B11" s="170"/>
      <c r="C11" s="204">
        <v>0</v>
      </c>
      <c r="D11" s="201"/>
      <c r="E11" s="205">
        <f t="shared" si="0"/>
        <v>0</v>
      </c>
    </row>
    <row r="12" spans="1:5" ht="30" customHeight="1" x14ac:dyDescent="0.25">
      <c r="A12" s="171"/>
      <c r="B12" s="170"/>
      <c r="C12" s="204">
        <v>0</v>
      </c>
      <c r="D12" s="201"/>
      <c r="E12" s="205">
        <f t="shared" ref="E12:E19" si="1">C12*D12</f>
        <v>0</v>
      </c>
    </row>
    <row r="13" spans="1:5" ht="30" customHeight="1" x14ac:dyDescent="0.25">
      <c r="A13" s="171"/>
      <c r="B13" s="170"/>
      <c r="C13" s="204">
        <v>0</v>
      </c>
      <c r="D13" s="201"/>
      <c r="E13" s="205">
        <f t="shared" si="1"/>
        <v>0</v>
      </c>
    </row>
    <row r="14" spans="1:5" ht="30" customHeight="1" x14ac:dyDescent="0.25">
      <c r="A14" s="171"/>
      <c r="B14" s="184"/>
      <c r="C14" s="204">
        <v>0</v>
      </c>
      <c r="D14" s="201"/>
      <c r="E14" s="205">
        <f t="shared" si="1"/>
        <v>0</v>
      </c>
    </row>
    <row r="15" spans="1:5" ht="30" customHeight="1" x14ac:dyDescent="0.25">
      <c r="A15" s="171"/>
      <c r="B15" s="170"/>
      <c r="C15" s="204">
        <v>0</v>
      </c>
      <c r="D15" s="201"/>
      <c r="E15" s="205">
        <f t="shared" si="1"/>
        <v>0</v>
      </c>
    </row>
    <row r="16" spans="1:5" ht="30" customHeight="1" x14ac:dyDescent="0.25">
      <c r="A16" s="171"/>
      <c r="B16" s="170"/>
      <c r="C16" s="204">
        <v>0</v>
      </c>
      <c r="D16" s="201"/>
      <c r="E16" s="205">
        <f t="shared" si="1"/>
        <v>0</v>
      </c>
    </row>
    <row r="17" spans="1:5" ht="30" customHeight="1" x14ac:dyDescent="0.25">
      <c r="A17" s="171"/>
      <c r="B17" s="170"/>
      <c r="C17" s="204">
        <v>0</v>
      </c>
      <c r="D17" s="201"/>
      <c r="E17" s="205">
        <f t="shared" si="1"/>
        <v>0</v>
      </c>
    </row>
    <row r="18" spans="1:5" ht="30" customHeight="1" x14ac:dyDescent="0.25">
      <c r="A18" s="171"/>
      <c r="B18" s="170"/>
      <c r="C18" s="204">
        <v>0</v>
      </c>
      <c r="D18" s="201"/>
      <c r="E18" s="205">
        <f t="shared" si="1"/>
        <v>0</v>
      </c>
    </row>
    <row r="19" spans="1:5" ht="30" customHeight="1" thickBot="1" x14ac:dyDescent="0.3">
      <c r="A19" s="172"/>
      <c r="B19" s="173"/>
      <c r="C19" s="206">
        <v>0</v>
      </c>
      <c r="D19" s="207"/>
      <c r="E19" s="208">
        <f t="shared" si="1"/>
        <v>0</v>
      </c>
    </row>
    <row r="20" spans="1:5" ht="30" customHeight="1" thickBot="1" x14ac:dyDescent="0.25">
      <c r="A20" s="97"/>
      <c r="B20" s="97"/>
      <c r="C20" s="209"/>
      <c r="D20" s="210" t="s">
        <v>87</v>
      </c>
      <c r="E20" s="174">
        <f>SUM(E6:E19)</f>
        <v>0</v>
      </c>
    </row>
    <row r="21" spans="1:5" ht="30" customHeight="1" thickBot="1" x14ac:dyDescent="0.25">
      <c r="A21" s="588" t="s">
        <v>119</v>
      </c>
      <c r="B21" s="589"/>
      <c r="C21" s="589"/>
      <c r="D21" s="589"/>
      <c r="E21" s="590"/>
    </row>
    <row r="22" spans="1:5" s="94" customFormat="1" ht="39.950000000000003" customHeight="1" thickBot="1" x14ac:dyDescent="0.25">
      <c r="A22" s="99" t="s">
        <v>120</v>
      </c>
      <c r="B22" s="99" t="s">
        <v>121</v>
      </c>
      <c r="C22" s="100" t="s">
        <v>109</v>
      </c>
      <c r="D22" s="101" t="s">
        <v>117</v>
      </c>
      <c r="E22" s="102" t="s">
        <v>118</v>
      </c>
    </row>
    <row r="23" spans="1:5" ht="30" customHeight="1" x14ac:dyDescent="0.2">
      <c r="A23" s="70"/>
      <c r="B23" s="64"/>
      <c r="C23" s="211">
        <v>0</v>
      </c>
      <c r="D23" s="143"/>
      <c r="E23" s="98">
        <f>C23*D23</f>
        <v>0</v>
      </c>
    </row>
    <row r="24" spans="1:5" ht="30" customHeight="1" x14ac:dyDescent="0.2">
      <c r="A24" s="70"/>
      <c r="B24" s="64"/>
      <c r="C24" s="211">
        <v>0</v>
      </c>
      <c r="D24" s="143"/>
      <c r="E24" s="98">
        <f t="shared" ref="E24:E30" si="2">C24*D24</f>
        <v>0</v>
      </c>
    </row>
    <row r="25" spans="1:5" ht="30" customHeight="1" x14ac:dyDescent="0.2">
      <c r="A25" s="70"/>
      <c r="B25" s="64"/>
      <c r="C25" s="211">
        <v>0</v>
      </c>
      <c r="D25" s="143"/>
      <c r="E25" s="98">
        <f t="shared" si="2"/>
        <v>0</v>
      </c>
    </row>
    <row r="26" spans="1:5" ht="30" customHeight="1" x14ac:dyDescent="0.2">
      <c r="A26" s="70"/>
      <c r="B26" s="64"/>
      <c r="C26" s="211">
        <v>0</v>
      </c>
      <c r="D26" s="143"/>
      <c r="E26" s="98">
        <f t="shared" si="2"/>
        <v>0</v>
      </c>
    </row>
    <row r="27" spans="1:5" ht="30" customHeight="1" x14ac:dyDescent="0.2">
      <c r="A27" s="70"/>
      <c r="B27" s="64"/>
      <c r="C27" s="211">
        <v>0</v>
      </c>
      <c r="D27" s="143"/>
      <c r="E27" s="98">
        <f t="shared" si="2"/>
        <v>0</v>
      </c>
    </row>
    <row r="28" spans="1:5" ht="30" customHeight="1" x14ac:dyDescent="0.2">
      <c r="A28" s="70"/>
      <c r="B28" s="64" t="s">
        <v>57</v>
      </c>
      <c r="C28" s="211">
        <v>0</v>
      </c>
      <c r="D28" s="143"/>
      <c r="E28" s="98">
        <f t="shared" si="2"/>
        <v>0</v>
      </c>
    </row>
    <row r="29" spans="1:5" ht="30" customHeight="1" x14ac:dyDescent="0.2">
      <c r="A29" s="70"/>
      <c r="B29" s="64" t="s">
        <v>57</v>
      </c>
      <c r="C29" s="211">
        <v>0</v>
      </c>
      <c r="D29" s="143"/>
      <c r="E29" s="98">
        <f t="shared" si="2"/>
        <v>0</v>
      </c>
    </row>
    <row r="30" spans="1:5" ht="30" customHeight="1" x14ac:dyDescent="0.2">
      <c r="A30" s="70"/>
      <c r="B30" s="64" t="s">
        <v>57</v>
      </c>
      <c r="C30" s="211">
        <v>0</v>
      </c>
      <c r="D30" s="143"/>
      <c r="E30" s="98">
        <f t="shared" si="2"/>
        <v>0</v>
      </c>
    </row>
    <row r="31" spans="1:5" ht="30" customHeight="1" x14ac:dyDescent="0.2">
      <c r="A31" s="165"/>
      <c r="B31" s="97"/>
      <c r="C31" s="209"/>
      <c r="D31" s="212" t="s">
        <v>87</v>
      </c>
      <c r="E31" s="166">
        <f>SUM(E23:E30)</f>
        <v>0</v>
      </c>
    </row>
    <row r="32" spans="1:5" ht="30" customHeight="1" thickBot="1" x14ac:dyDescent="0.25">
      <c r="A32" s="567" t="s">
        <v>122</v>
      </c>
      <c r="B32" s="568"/>
      <c r="C32" s="568"/>
      <c r="D32" s="569"/>
      <c r="E32" s="213">
        <f>'Exhibit H-4a  SUPPLIES Budget '!C24</f>
        <v>0</v>
      </c>
    </row>
    <row r="33" spans="1:3" ht="30" customHeight="1" thickBot="1" x14ac:dyDescent="0.25">
      <c r="A33" s="5" t="s">
        <v>111</v>
      </c>
      <c r="B33" s="55" t="s">
        <v>111</v>
      </c>
      <c r="C33" s="65" t="s">
        <v>111</v>
      </c>
    </row>
    <row r="34" spans="1:3" ht="30" customHeight="1" thickBot="1" x14ac:dyDescent="0.25">
      <c r="B34" s="188" t="s">
        <v>123</v>
      </c>
      <c r="C34" s="199">
        <f>ROUND((SUM(E20+E31+E32)),0)</f>
        <v>0</v>
      </c>
    </row>
  </sheetData>
  <sheetProtection selectLockedCells="1"/>
  <mergeCells count="6">
    <mergeCell ref="A32:D32"/>
    <mergeCell ref="A1:C1"/>
    <mergeCell ref="A2:C2"/>
    <mergeCell ref="B3:C3"/>
    <mergeCell ref="A5:E5"/>
    <mergeCell ref="A21:E2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59ED0-2BFF-4EAC-BB43-E9F93CF021AD}">
  <dimension ref="A1:M33"/>
  <sheetViews>
    <sheetView showGridLines="0" workbookViewId="0">
      <selection activeCell="A5" sqref="A5:H5"/>
    </sheetView>
  </sheetViews>
  <sheetFormatPr defaultColWidth="6.69921875" defaultRowHeight="12.75" x14ac:dyDescent="0.2"/>
  <cols>
    <col min="1" max="1" width="17.296875" style="1" customWidth="1"/>
    <col min="2" max="2" width="23.59765625" style="1" customWidth="1"/>
    <col min="3" max="3" width="6.09765625" style="1" customWidth="1"/>
    <col min="4" max="4" width="31" style="1" customWidth="1"/>
    <col min="5" max="5" width="9.5" style="1" customWidth="1"/>
    <col min="6" max="6" width="9.8984375" style="1" customWidth="1"/>
    <col min="7" max="7" width="11.19921875" style="1" customWidth="1"/>
    <col min="8" max="8" width="12.5" style="82" customWidth="1"/>
    <col min="9" max="16384" width="6.69921875" style="1"/>
  </cols>
  <sheetData>
    <row r="1" spans="1:13" x14ac:dyDescent="0.2">
      <c r="A1" s="576" t="s">
        <v>124</v>
      </c>
      <c r="B1" s="577"/>
      <c r="C1" s="577"/>
      <c r="D1" s="577"/>
      <c r="E1" s="577"/>
      <c r="F1" s="577"/>
      <c r="G1" s="577"/>
    </row>
    <row r="2" spans="1:13" ht="13.5" thickBot="1" x14ac:dyDescent="0.25">
      <c r="A2" s="46"/>
    </row>
    <row r="3" spans="1:13" ht="13.5" thickBot="1" x14ac:dyDescent="0.25">
      <c r="A3" s="49" t="s">
        <v>114</v>
      </c>
      <c r="B3" s="583">
        <f>'Exhibit H-Budget Summary'!C3</f>
        <v>0</v>
      </c>
      <c r="C3" s="594"/>
      <c r="D3" s="594"/>
      <c r="E3" s="594"/>
      <c r="F3" s="594"/>
      <c r="G3" s="584"/>
    </row>
    <row r="4" spans="1:13" ht="13.5" thickBot="1" x14ac:dyDescent="0.25">
      <c r="A4" s="46"/>
    </row>
    <row r="5" spans="1:13" ht="41.25" customHeight="1" thickBot="1" x14ac:dyDescent="0.25">
      <c r="A5" s="585" t="s">
        <v>205</v>
      </c>
      <c r="B5" s="586"/>
      <c r="C5" s="598"/>
      <c r="D5" s="598"/>
      <c r="E5" s="586"/>
      <c r="F5" s="586"/>
      <c r="G5" s="586"/>
      <c r="H5" s="587"/>
      <c r="I5" s="6"/>
      <c r="J5" s="6"/>
      <c r="K5" s="6"/>
      <c r="L5" s="6"/>
      <c r="M5" s="6"/>
    </row>
    <row r="6" spans="1:13" s="4" customFormat="1" ht="64.5" thickBot="1" x14ac:dyDescent="0.25">
      <c r="A6" s="119" t="s">
        <v>125</v>
      </c>
      <c r="B6" s="120" t="s">
        <v>126</v>
      </c>
      <c r="C6" s="599" t="s">
        <v>76</v>
      </c>
      <c r="D6" s="600"/>
      <c r="E6" s="120" t="s">
        <v>127</v>
      </c>
      <c r="F6" s="120" t="s">
        <v>128</v>
      </c>
      <c r="G6" s="120" t="s">
        <v>129</v>
      </c>
      <c r="H6" s="123" t="s">
        <v>130</v>
      </c>
    </row>
    <row r="7" spans="1:13" ht="30" customHeight="1" thickTop="1" x14ac:dyDescent="0.2">
      <c r="A7" s="282"/>
      <c r="B7" s="282"/>
      <c r="C7" s="601"/>
      <c r="D7" s="602"/>
      <c r="E7" s="283"/>
      <c r="F7" s="283"/>
      <c r="G7" s="214">
        <v>0</v>
      </c>
      <c r="H7" s="179">
        <f>ROUND((+F7*G7),0)</f>
        <v>0</v>
      </c>
    </row>
    <row r="8" spans="1:13" ht="30" customHeight="1" x14ac:dyDescent="0.2">
      <c r="A8" s="161"/>
      <c r="B8" s="161"/>
      <c r="C8" s="591"/>
      <c r="D8" s="592"/>
      <c r="E8" s="176"/>
      <c r="F8" s="176"/>
      <c r="G8" s="214">
        <v>0</v>
      </c>
      <c r="H8" s="179">
        <f t="shared" ref="H8:H26" si="0">ROUND((+F8*G8),0)</f>
        <v>0</v>
      </c>
    </row>
    <row r="9" spans="1:13" ht="30" customHeight="1" x14ac:dyDescent="0.2">
      <c r="A9" s="161"/>
      <c r="B9" s="161"/>
      <c r="C9" s="591"/>
      <c r="D9" s="592"/>
      <c r="E9" s="176"/>
      <c r="F9" s="176"/>
      <c r="G9" s="214">
        <v>0</v>
      </c>
      <c r="H9" s="179">
        <f t="shared" si="0"/>
        <v>0</v>
      </c>
    </row>
    <row r="10" spans="1:13" ht="30" customHeight="1" x14ac:dyDescent="0.2">
      <c r="A10" s="177"/>
      <c r="B10" s="161"/>
      <c r="C10" s="591"/>
      <c r="D10" s="592"/>
      <c r="E10" s="176"/>
      <c r="F10" s="176"/>
      <c r="G10" s="215">
        <v>0</v>
      </c>
      <c r="H10" s="179">
        <f t="shared" si="0"/>
        <v>0</v>
      </c>
    </row>
    <row r="11" spans="1:13" ht="30" customHeight="1" x14ac:dyDescent="0.2">
      <c r="A11" s="177"/>
      <c r="B11" s="161"/>
      <c r="C11" s="591"/>
      <c r="D11" s="592"/>
      <c r="E11" s="176"/>
      <c r="F11" s="176"/>
      <c r="G11" s="214">
        <v>0</v>
      </c>
      <c r="H11" s="179">
        <f t="shared" si="0"/>
        <v>0</v>
      </c>
    </row>
    <row r="12" spans="1:13" ht="30" customHeight="1" x14ac:dyDescent="0.2">
      <c r="A12" s="177"/>
      <c r="B12" s="161"/>
      <c r="C12" s="591"/>
      <c r="D12" s="592"/>
      <c r="E12" s="175"/>
      <c r="F12" s="175"/>
      <c r="G12" s="214">
        <v>0</v>
      </c>
      <c r="H12" s="179">
        <f t="shared" si="0"/>
        <v>0</v>
      </c>
    </row>
    <row r="13" spans="1:13" ht="30" customHeight="1" x14ac:dyDescent="0.2">
      <c r="A13" s="177"/>
      <c r="B13" s="161"/>
      <c r="C13" s="591"/>
      <c r="D13" s="592"/>
      <c r="E13" s="175"/>
      <c r="F13" s="175"/>
      <c r="G13" s="214">
        <v>0</v>
      </c>
      <c r="H13" s="179">
        <f t="shared" si="0"/>
        <v>0</v>
      </c>
    </row>
    <row r="14" spans="1:13" ht="30" customHeight="1" x14ac:dyDescent="0.2">
      <c r="A14" s="182"/>
      <c r="B14" s="180"/>
      <c r="C14" s="591"/>
      <c r="D14" s="592"/>
      <c r="E14" s="175"/>
      <c r="F14" s="175"/>
      <c r="G14" s="214">
        <v>0</v>
      </c>
      <c r="H14" s="179">
        <f t="shared" si="0"/>
        <v>0</v>
      </c>
    </row>
    <row r="15" spans="1:13" ht="30" customHeight="1" x14ac:dyDescent="0.2">
      <c r="A15" s="177"/>
      <c r="B15" s="161"/>
      <c r="C15" s="591"/>
      <c r="D15" s="592"/>
      <c r="E15" s="175"/>
      <c r="F15" s="175"/>
      <c r="G15" s="214">
        <v>0</v>
      </c>
      <c r="H15" s="179">
        <f t="shared" si="0"/>
        <v>0</v>
      </c>
    </row>
    <row r="16" spans="1:13" ht="30" customHeight="1" x14ac:dyDescent="0.2">
      <c r="A16" s="177"/>
      <c r="B16" s="161"/>
      <c r="C16" s="591"/>
      <c r="D16" s="592"/>
      <c r="E16" s="175"/>
      <c r="F16" s="175"/>
      <c r="G16" s="214">
        <v>0</v>
      </c>
      <c r="H16" s="179">
        <f t="shared" si="0"/>
        <v>0</v>
      </c>
    </row>
    <row r="17" spans="1:8" ht="30" customHeight="1" x14ac:dyDescent="0.2">
      <c r="A17" s="177"/>
      <c r="B17" s="161"/>
      <c r="C17" s="591"/>
      <c r="D17" s="592"/>
      <c r="E17" s="175"/>
      <c r="F17" s="175"/>
      <c r="G17" s="214">
        <v>0</v>
      </c>
      <c r="H17" s="179">
        <f t="shared" si="0"/>
        <v>0</v>
      </c>
    </row>
    <row r="18" spans="1:8" ht="30" customHeight="1" x14ac:dyDescent="0.2">
      <c r="A18" s="177"/>
      <c r="B18" s="161"/>
      <c r="C18" s="591"/>
      <c r="D18" s="592"/>
      <c r="E18" s="175"/>
      <c r="F18" s="175"/>
      <c r="G18" s="214">
        <v>0</v>
      </c>
      <c r="H18" s="179">
        <f t="shared" si="0"/>
        <v>0</v>
      </c>
    </row>
    <row r="19" spans="1:8" ht="30" customHeight="1" x14ac:dyDescent="0.2">
      <c r="A19" s="177"/>
      <c r="B19" s="161"/>
      <c r="C19" s="591"/>
      <c r="D19" s="592"/>
      <c r="E19" s="175"/>
      <c r="F19" s="175"/>
      <c r="G19" s="214">
        <v>0</v>
      </c>
      <c r="H19" s="179">
        <f t="shared" si="0"/>
        <v>0</v>
      </c>
    </row>
    <row r="20" spans="1:8" ht="30" customHeight="1" x14ac:dyDescent="0.2">
      <c r="A20" s="177"/>
      <c r="B20" s="161"/>
      <c r="C20" s="591"/>
      <c r="D20" s="592"/>
      <c r="E20" s="175"/>
      <c r="F20" s="175"/>
      <c r="G20" s="214">
        <v>0</v>
      </c>
      <c r="H20" s="179">
        <f t="shared" si="0"/>
        <v>0</v>
      </c>
    </row>
    <row r="21" spans="1:8" ht="30" customHeight="1" x14ac:dyDescent="0.2">
      <c r="A21" s="177"/>
      <c r="B21" s="161"/>
      <c r="C21" s="591"/>
      <c r="D21" s="592"/>
      <c r="E21" s="175"/>
      <c r="F21" s="175"/>
      <c r="G21" s="214">
        <v>0</v>
      </c>
      <c r="H21" s="179">
        <f t="shared" si="0"/>
        <v>0</v>
      </c>
    </row>
    <row r="22" spans="1:8" ht="30" customHeight="1" x14ac:dyDescent="0.2">
      <c r="A22" s="177"/>
      <c r="B22" s="161"/>
      <c r="C22" s="591"/>
      <c r="D22" s="592"/>
      <c r="E22" s="175"/>
      <c r="F22" s="175"/>
      <c r="G22" s="214">
        <v>0</v>
      </c>
      <c r="H22" s="179">
        <f t="shared" si="0"/>
        <v>0</v>
      </c>
    </row>
    <row r="23" spans="1:8" ht="30" customHeight="1" x14ac:dyDescent="0.2">
      <c r="A23" s="177"/>
      <c r="B23" s="161"/>
      <c r="C23" s="591"/>
      <c r="D23" s="592"/>
      <c r="E23" s="175"/>
      <c r="F23" s="175"/>
      <c r="G23" s="214">
        <v>0</v>
      </c>
      <c r="H23" s="179">
        <f t="shared" si="0"/>
        <v>0</v>
      </c>
    </row>
    <row r="24" spans="1:8" ht="30" customHeight="1" x14ac:dyDescent="0.2">
      <c r="A24" s="177"/>
      <c r="B24" s="161"/>
      <c r="C24" s="591"/>
      <c r="D24" s="592"/>
      <c r="E24" s="175"/>
      <c r="F24" s="175"/>
      <c r="G24" s="214">
        <v>0</v>
      </c>
      <c r="H24" s="179">
        <f t="shared" si="0"/>
        <v>0</v>
      </c>
    </row>
    <row r="25" spans="1:8" ht="30" customHeight="1" x14ac:dyDescent="0.2">
      <c r="A25" s="177"/>
      <c r="B25" s="161"/>
      <c r="C25" s="591"/>
      <c r="D25" s="592"/>
      <c r="E25" s="175"/>
      <c r="F25" s="175"/>
      <c r="G25" s="214">
        <v>0</v>
      </c>
      <c r="H25" s="179">
        <f t="shared" si="0"/>
        <v>0</v>
      </c>
    </row>
    <row r="26" spans="1:8" ht="30" customHeight="1" x14ac:dyDescent="0.2">
      <c r="A26" s="177"/>
      <c r="B26" s="161"/>
      <c r="C26" s="591"/>
      <c r="D26" s="592"/>
      <c r="E26" s="175"/>
      <c r="F26" s="175"/>
      <c r="G26" s="214">
        <v>0</v>
      </c>
      <c r="H26" s="179">
        <f t="shared" si="0"/>
        <v>0</v>
      </c>
    </row>
    <row r="27" spans="1:8" ht="30" customHeight="1" thickBot="1" x14ac:dyDescent="0.25">
      <c r="A27" s="595" t="s">
        <v>131</v>
      </c>
      <c r="B27" s="596"/>
      <c r="C27" s="596"/>
      <c r="D27" s="596"/>
      <c r="E27" s="596"/>
      <c r="F27" s="596"/>
      <c r="G27" s="597"/>
      <c r="H27" s="181">
        <f>'Exhibit H -5a  CONTRACTUAL Bud'!G22</f>
        <v>0</v>
      </c>
    </row>
    <row r="28" spans="1:8" ht="30" customHeight="1" thickBot="1" x14ac:dyDescent="0.25">
      <c r="G28" s="47"/>
    </row>
    <row r="29" spans="1:8" ht="30" customHeight="1" thickBot="1" x14ac:dyDescent="0.25">
      <c r="D29" s="593" t="s">
        <v>132</v>
      </c>
      <c r="E29" s="593"/>
      <c r="G29" s="48">
        <f>ROUND((SUM(H7:H27)),0)</f>
        <v>0</v>
      </c>
    </row>
    <row r="30" spans="1:8" ht="30" customHeight="1" x14ac:dyDescent="0.2"/>
    <row r="31" spans="1:8" ht="30" customHeight="1" x14ac:dyDescent="0.2"/>
    <row r="32" spans="1:8" ht="30" customHeight="1" x14ac:dyDescent="0.2"/>
    <row r="33" ht="30" customHeight="1" x14ac:dyDescent="0.2"/>
  </sheetData>
  <sheetProtection selectLockedCells="1"/>
  <protectedRanges>
    <protectedRange sqref="H27" name="Range1"/>
    <protectedRange sqref="E7:G7 G8:G9 E8:F10" name="Contractual"/>
  </protectedRanges>
  <mergeCells count="26">
    <mergeCell ref="D29:E29"/>
    <mergeCell ref="A1:G1"/>
    <mergeCell ref="B3:G3"/>
    <mergeCell ref="A27:G27"/>
    <mergeCell ref="A5:H5"/>
    <mergeCell ref="C6:D6"/>
    <mergeCell ref="C7:D7"/>
    <mergeCell ref="C8:D8"/>
    <mergeCell ref="C9:D9"/>
    <mergeCell ref="C10:D10"/>
    <mergeCell ref="C11:D11"/>
    <mergeCell ref="C12:D12"/>
    <mergeCell ref="C13:D13"/>
    <mergeCell ref="C14:D14"/>
    <mergeCell ref="C15:D15"/>
    <mergeCell ref="C16:D16"/>
    <mergeCell ref="C17:D17"/>
    <mergeCell ref="C23:D23"/>
    <mergeCell ref="C24:D24"/>
    <mergeCell ref="C25:D25"/>
    <mergeCell ref="C26:D26"/>
    <mergeCell ref="C18:D18"/>
    <mergeCell ref="C19:D19"/>
    <mergeCell ref="C20:D20"/>
    <mergeCell ref="C21:D21"/>
    <mergeCell ref="C22:D2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03205-64BC-410A-A61C-F8A0AB9ACAD3}">
  <dimension ref="A1:I35"/>
  <sheetViews>
    <sheetView showGridLines="0" workbookViewId="0">
      <selection activeCell="G21" sqref="G21"/>
    </sheetView>
  </sheetViews>
  <sheetFormatPr defaultColWidth="6.69921875" defaultRowHeight="12.75" x14ac:dyDescent="0.2"/>
  <cols>
    <col min="1" max="1" width="36.296875" style="1" customWidth="1"/>
    <col min="2" max="2" width="42.3984375" style="1" customWidth="1"/>
    <col min="3" max="3" width="10.09765625" style="1" customWidth="1"/>
    <col min="4" max="4" width="8.19921875" style="1" customWidth="1"/>
    <col min="5" max="5" width="11.09765625" style="1" customWidth="1"/>
    <col min="6" max="16384" width="6.69921875" style="1"/>
  </cols>
  <sheetData>
    <row r="1" spans="1:9" x14ac:dyDescent="0.2">
      <c r="A1" s="576" t="s">
        <v>133</v>
      </c>
      <c r="B1" s="577"/>
      <c r="C1" s="577"/>
    </row>
    <row r="2" spans="1:9" ht="13.5" thickBot="1" x14ac:dyDescent="0.25">
      <c r="A2" s="576"/>
      <c r="B2" s="577"/>
      <c r="C2" s="577"/>
    </row>
    <row r="3" spans="1:9" ht="13.5" thickBot="1" x14ac:dyDescent="0.25">
      <c r="A3" s="49" t="s">
        <v>59</v>
      </c>
      <c r="B3" s="583">
        <f>'Exhibit H-Budget Summary'!C3</f>
        <v>0</v>
      </c>
      <c r="C3" s="603"/>
    </row>
    <row r="4" spans="1:9" ht="13.5" thickBot="1" x14ac:dyDescent="0.25">
      <c r="A4" s="49"/>
      <c r="B4" s="83"/>
      <c r="C4" s="6"/>
    </row>
    <row r="5" spans="1:9" ht="18.95" customHeight="1" thickBot="1" x14ac:dyDescent="0.25">
      <c r="A5" s="604" t="s">
        <v>134</v>
      </c>
      <c r="B5" s="605"/>
      <c r="C5" s="605"/>
      <c r="D5" s="605"/>
      <c r="E5" s="606"/>
    </row>
    <row r="6" spans="1:9" ht="13.5" thickBot="1" x14ac:dyDescent="0.25">
      <c r="A6" s="124"/>
      <c r="B6" s="125"/>
      <c r="C6" s="125"/>
      <c r="D6" s="125"/>
      <c r="E6" s="125"/>
    </row>
    <row r="7" spans="1:9" s="9" customFormat="1" ht="25.5" x14ac:dyDescent="0.2">
      <c r="A7" s="217" t="s">
        <v>116</v>
      </c>
      <c r="B7" s="218" t="s">
        <v>135</v>
      </c>
      <c r="C7" s="218" t="s">
        <v>136</v>
      </c>
      <c r="D7" s="128" t="s">
        <v>117</v>
      </c>
      <c r="E7" s="129" t="s">
        <v>118</v>
      </c>
    </row>
    <row r="8" spans="1:9" ht="30" customHeight="1" x14ac:dyDescent="0.2">
      <c r="A8" s="284"/>
      <c r="B8" s="284"/>
      <c r="C8" s="285">
        <v>0</v>
      </c>
      <c r="D8" s="286"/>
      <c r="E8" s="287">
        <f>C8*D8</f>
        <v>0</v>
      </c>
    </row>
    <row r="9" spans="1:9" ht="30" customHeight="1" x14ac:dyDescent="0.2">
      <c r="A9" s="156"/>
      <c r="B9" s="156"/>
      <c r="C9" s="220">
        <v>0</v>
      </c>
      <c r="D9" s="216"/>
      <c r="E9" s="222">
        <f>C9*D9</f>
        <v>0</v>
      </c>
    </row>
    <row r="10" spans="1:9" ht="30" customHeight="1" x14ac:dyDescent="0.2">
      <c r="A10" s="103"/>
      <c r="B10" s="103"/>
      <c r="C10" s="220">
        <v>0</v>
      </c>
      <c r="D10" s="216"/>
      <c r="E10" s="222">
        <f t="shared" ref="E10:E32" si="0">C10*D10</f>
        <v>0</v>
      </c>
    </row>
    <row r="11" spans="1:9" ht="30" customHeight="1" x14ac:dyDescent="0.2">
      <c r="A11" s="103"/>
      <c r="B11" s="103"/>
      <c r="C11" s="220">
        <v>0</v>
      </c>
      <c r="D11" s="216"/>
      <c r="E11" s="222">
        <f t="shared" si="0"/>
        <v>0</v>
      </c>
    </row>
    <row r="12" spans="1:9" ht="30" customHeight="1" x14ac:dyDescent="0.2">
      <c r="A12" s="156"/>
      <c r="B12" s="156"/>
      <c r="C12" s="221">
        <v>0</v>
      </c>
      <c r="D12" s="178"/>
      <c r="E12" s="223">
        <f t="shared" si="0"/>
        <v>0</v>
      </c>
    </row>
    <row r="13" spans="1:9" ht="30" customHeight="1" x14ac:dyDescent="0.2">
      <c r="A13" s="53"/>
      <c r="B13" s="53"/>
      <c r="C13" s="104">
        <v>0</v>
      </c>
      <c r="D13" s="178"/>
      <c r="E13" s="223">
        <f t="shared" si="0"/>
        <v>0</v>
      </c>
    </row>
    <row r="14" spans="1:9" ht="30" customHeight="1" x14ac:dyDescent="0.2">
      <c r="A14" s="53"/>
      <c r="B14" s="53"/>
      <c r="C14" s="104">
        <v>0</v>
      </c>
      <c r="D14" s="178"/>
      <c r="E14" s="223">
        <f t="shared" si="0"/>
        <v>0</v>
      </c>
    </row>
    <row r="15" spans="1:9" ht="30" customHeight="1" x14ac:dyDescent="0.2">
      <c r="A15" s="53"/>
      <c r="B15" s="53"/>
      <c r="C15" s="104">
        <v>0</v>
      </c>
      <c r="D15" s="178"/>
      <c r="E15" s="223">
        <f t="shared" si="0"/>
        <v>0</v>
      </c>
    </row>
    <row r="16" spans="1:9" ht="30" customHeight="1" x14ac:dyDescent="0.2">
      <c r="A16" s="53"/>
      <c r="B16" s="53"/>
      <c r="C16" s="104">
        <v>0</v>
      </c>
      <c r="D16" s="178"/>
      <c r="E16" s="223">
        <f t="shared" si="0"/>
        <v>0</v>
      </c>
      <c r="I16" s="96"/>
    </row>
    <row r="17" spans="1:5" ht="30" customHeight="1" x14ac:dyDescent="0.2">
      <c r="A17" s="53"/>
      <c r="B17" s="53"/>
      <c r="C17" s="104">
        <v>0</v>
      </c>
      <c r="D17" s="178"/>
      <c r="E17" s="223">
        <f t="shared" si="0"/>
        <v>0</v>
      </c>
    </row>
    <row r="18" spans="1:5" ht="30" customHeight="1" x14ac:dyDescent="0.2">
      <c r="A18" s="53"/>
      <c r="B18" s="53"/>
      <c r="C18" s="104">
        <v>0</v>
      </c>
      <c r="D18" s="178"/>
      <c r="E18" s="223">
        <f t="shared" si="0"/>
        <v>0</v>
      </c>
    </row>
    <row r="19" spans="1:5" ht="30" customHeight="1" x14ac:dyDescent="0.2">
      <c r="A19" s="53"/>
      <c r="B19" s="53"/>
      <c r="C19" s="104">
        <v>0</v>
      </c>
      <c r="D19" s="178"/>
      <c r="E19" s="223">
        <f t="shared" si="0"/>
        <v>0</v>
      </c>
    </row>
    <row r="20" spans="1:5" ht="30" customHeight="1" x14ac:dyDescent="0.2">
      <c r="A20" s="53"/>
      <c r="B20" s="53"/>
      <c r="C20" s="104">
        <v>0</v>
      </c>
      <c r="D20" s="178"/>
      <c r="E20" s="223">
        <f t="shared" si="0"/>
        <v>0</v>
      </c>
    </row>
    <row r="21" spans="1:5" ht="30" customHeight="1" x14ac:dyDescent="0.2">
      <c r="A21" s="53"/>
      <c r="B21" s="53"/>
      <c r="C21" s="104">
        <v>0</v>
      </c>
      <c r="D21" s="178"/>
      <c r="E21" s="223">
        <f t="shared" si="0"/>
        <v>0</v>
      </c>
    </row>
    <row r="22" spans="1:5" ht="30" customHeight="1" x14ac:dyDescent="0.2">
      <c r="A22" s="53"/>
      <c r="B22" s="53"/>
      <c r="C22" s="104">
        <v>0</v>
      </c>
      <c r="D22" s="178"/>
      <c r="E22" s="223">
        <f t="shared" si="0"/>
        <v>0</v>
      </c>
    </row>
    <row r="23" spans="1:5" ht="30" customHeight="1" x14ac:dyDescent="0.2">
      <c r="A23" s="53"/>
      <c r="B23" s="53"/>
      <c r="C23" s="104">
        <v>0</v>
      </c>
      <c r="D23" s="178"/>
      <c r="E23" s="223">
        <f t="shared" si="0"/>
        <v>0</v>
      </c>
    </row>
    <row r="24" spans="1:5" ht="30" customHeight="1" x14ac:dyDescent="0.2">
      <c r="A24" s="53"/>
      <c r="B24" s="53"/>
      <c r="C24" s="104">
        <v>0</v>
      </c>
      <c r="D24" s="178"/>
      <c r="E24" s="223">
        <f t="shared" si="0"/>
        <v>0</v>
      </c>
    </row>
    <row r="25" spans="1:5" ht="30" customHeight="1" x14ac:dyDescent="0.2">
      <c r="A25" s="53"/>
      <c r="B25" s="53"/>
      <c r="C25" s="104">
        <v>0</v>
      </c>
      <c r="D25" s="178"/>
      <c r="E25" s="223">
        <f t="shared" si="0"/>
        <v>0</v>
      </c>
    </row>
    <row r="26" spans="1:5" ht="30" customHeight="1" x14ac:dyDescent="0.2">
      <c r="A26" s="53"/>
      <c r="B26" s="53"/>
      <c r="C26" s="104">
        <v>0</v>
      </c>
      <c r="D26" s="178"/>
      <c r="E26" s="223">
        <f t="shared" si="0"/>
        <v>0</v>
      </c>
    </row>
    <row r="27" spans="1:5" ht="30" customHeight="1" x14ac:dyDescent="0.2">
      <c r="A27" s="53"/>
      <c r="B27" s="53"/>
      <c r="C27" s="104">
        <v>0</v>
      </c>
      <c r="D27" s="178"/>
      <c r="E27" s="223">
        <f t="shared" si="0"/>
        <v>0</v>
      </c>
    </row>
    <row r="28" spans="1:5" ht="30" customHeight="1" x14ac:dyDescent="0.2">
      <c r="A28" s="53"/>
      <c r="B28" s="53"/>
      <c r="C28" s="104">
        <v>0</v>
      </c>
      <c r="D28" s="178"/>
      <c r="E28" s="223">
        <f t="shared" si="0"/>
        <v>0</v>
      </c>
    </row>
    <row r="29" spans="1:5" ht="30" customHeight="1" x14ac:dyDescent="0.2">
      <c r="A29" s="53"/>
      <c r="B29" s="53"/>
      <c r="C29" s="104">
        <v>0</v>
      </c>
      <c r="D29" s="178"/>
      <c r="E29" s="223">
        <f t="shared" si="0"/>
        <v>0</v>
      </c>
    </row>
    <row r="30" spans="1:5" ht="30" customHeight="1" x14ac:dyDescent="0.2">
      <c r="A30" s="53"/>
      <c r="B30" s="53"/>
      <c r="C30" s="104">
        <v>0</v>
      </c>
      <c r="D30" s="178"/>
      <c r="E30" s="223">
        <f t="shared" si="0"/>
        <v>0</v>
      </c>
    </row>
    <row r="31" spans="1:5" ht="30" customHeight="1" x14ac:dyDescent="0.2">
      <c r="A31" s="53"/>
      <c r="B31" s="53"/>
      <c r="C31" s="104">
        <v>0</v>
      </c>
      <c r="D31" s="146"/>
      <c r="E31" s="223">
        <f t="shared" si="0"/>
        <v>0</v>
      </c>
    </row>
    <row r="32" spans="1:5" ht="30" customHeight="1" x14ac:dyDescent="0.2">
      <c r="A32" s="53"/>
      <c r="B32" s="53"/>
      <c r="C32" s="104">
        <v>0</v>
      </c>
      <c r="D32" s="105"/>
      <c r="E32" s="224">
        <f t="shared" si="0"/>
        <v>0</v>
      </c>
    </row>
    <row r="33" spans="1:5" ht="30" customHeight="1" x14ac:dyDescent="0.2">
      <c r="A33" s="607" t="s">
        <v>137</v>
      </c>
      <c r="B33" s="607"/>
      <c r="C33" s="607"/>
      <c r="D33" s="607"/>
      <c r="E33" s="225">
        <f>'Exhibit H-6a  OTHER Budget Cate'!E34</f>
        <v>0</v>
      </c>
    </row>
    <row r="34" spans="1:5" ht="30" customHeight="1" thickBot="1" x14ac:dyDescent="0.25">
      <c r="A34" s="5" t="s">
        <v>111</v>
      </c>
      <c r="B34" s="5" t="s">
        <v>111</v>
      </c>
      <c r="C34" s="68" t="s">
        <v>111</v>
      </c>
    </row>
    <row r="35" spans="1:5" ht="30" customHeight="1" thickBot="1" x14ac:dyDescent="0.25">
      <c r="B35" s="188" t="s">
        <v>138</v>
      </c>
      <c r="C35" s="69">
        <f>ROUND((SUM(E8:E33)),0)</f>
        <v>0</v>
      </c>
    </row>
  </sheetData>
  <sheetProtection selectLockedCells="1"/>
  <mergeCells count="5">
    <mergeCell ref="A1:C1"/>
    <mergeCell ref="A2:C2"/>
    <mergeCell ref="B3:C3"/>
    <mergeCell ref="A5:E5"/>
    <mergeCell ref="A33:D3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A4F3E6A5951946A8EACB78AD7C9589" ma:contentTypeVersion="16" ma:contentTypeDescription="Create a new document." ma:contentTypeScope="" ma:versionID="09b10d7255a2dcdf9fe2d103e93e0eee">
  <xsd:schema xmlns:xsd="http://www.w3.org/2001/XMLSchema" xmlns:xs="http://www.w3.org/2001/XMLSchema" xmlns:p="http://schemas.microsoft.com/office/2006/metadata/properties" xmlns:ns2="40b4fdbe-5588-42fe-8f31-701a8d280190" xmlns:ns3="f71c5f74-dc7c-4c6a-8089-0f1b4a2f898b" xmlns:ns4="d853a810-d2a2-4c28-9ad9-9100c9a22e04" targetNamespace="http://schemas.microsoft.com/office/2006/metadata/properties" ma:root="true" ma:fieldsID="21ea1511b503bc86c25162cfc392f623" ns2:_="" ns3:_="" ns4:_="">
    <xsd:import namespace="40b4fdbe-5588-42fe-8f31-701a8d280190"/>
    <xsd:import namespace="f71c5f74-dc7c-4c6a-8089-0f1b4a2f898b"/>
    <xsd:import namespace="d853a810-d2a2-4c28-9ad9-9100c9a22e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b4fdbe-5588-42fe-8f31-701a8d2801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1c5f74-dc7c-4c6a-8089-0f1b4a2f89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53a810-d2a2-4c28-9ad9-9100c9a22e0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e548b32-d823-4f67-bd43-ae45b90a4f85}" ma:internalName="TaxCatchAll" ma:showField="CatchAllData" ma:web="f71c5f74-dc7c-4c6a-8089-0f1b4a2f89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853a810-d2a2-4c28-9ad9-9100c9a22e04" xsi:nil="true"/>
    <lcf76f155ced4ddcb4097134ff3c332f xmlns="40b4fdbe-5588-42fe-8f31-701a8d28019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80B609-B342-46FD-B89A-DA55D02DB592}">
  <ds:schemaRefs>
    <ds:schemaRef ds:uri="http://schemas.microsoft.com/sharepoint/v3/contenttype/forms"/>
  </ds:schemaRefs>
</ds:datastoreItem>
</file>

<file path=customXml/itemProps2.xml><?xml version="1.0" encoding="utf-8"?>
<ds:datastoreItem xmlns:ds="http://schemas.openxmlformats.org/officeDocument/2006/customXml" ds:itemID="{A3C11659-1825-4063-B5EE-BDE52DC0F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b4fdbe-5588-42fe-8f31-701a8d280190"/>
    <ds:schemaRef ds:uri="f71c5f74-dc7c-4c6a-8089-0f1b4a2f898b"/>
    <ds:schemaRef ds:uri="d853a810-d2a2-4c28-9ad9-9100c9a2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D30A34-846A-47EE-8A9F-E3C375896310}">
  <ds:schemaRefs>
    <ds:schemaRef ds:uri="http://schemas.microsoft.com/office/2006/metadata/properties"/>
    <ds:schemaRef ds:uri="http://schemas.microsoft.com/office/infopath/2007/PartnerControls"/>
    <ds:schemaRef ds:uri="d853a810-d2a2-4c28-9ad9-9100c9a22e04"/>
    <ds:schemaRef ds:uri="40b4fdbe-5588-42fe-8f31-701a8d280190"/>
  </ds:schemaRefs>
</ds:datastoreItem>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vt:lpstr>
      <vt:lpstr>Exhibit H-Budget Summary</vt:lpstr>
      <vt:lpstr>Exhibit  H-0 PATNAV Personnel </vt:lpstr>
      <vt:lpstr>Exhibit H-1 Personnel Fringe</vt:lpstr>
      <vt:lpstr>Exhibit H - 2 Travel</vt:lpstr>
      <vt:lpstr>Exhibit H- 3 Equipment</vt:lpstr>
      <vt:lpstr>Exhibit H - 4 Supplies</vt:lpstr>
      <vt:lpstr>Exhibit H - 5 Contractual</vt:lpstr>
      <vt:lpstr>Exhibit H - 6 Other</vt:lpstr>
      <vt:lpstr>Exhibit H-7 Indirect Cost</vt:lpstr>
      <vt:lpstr>SUPPLEMENTAL EXHIBIT INSTRUCT</vt:lpstr>
      <vt:lpstr>Exhibit H-1b Personnel </vt:lpstr>
      <vt:lpstr>Exhibit-2a  TRAVEL Budget Cate</vt:lpstr>
      <vt:lpstr>Exhibit H -3a  EQUIPMENT&amp;CONTRO</vt:lpstr>
      <vt:lpstr>Exhibit H-4a  SUPPLIES Budget </vt:lpstr>
      <vt:lpstr>Exhibit H -5a  CONTRACTUAL Bud</vt:lpstr>
      <vt:lpstr>Exhibit H-6a  OTHER Budget Cate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Pernell,Adrianne (HHSC)</dc:creator>
  <cp:keywords/>
  <dc:description/>
  <cp:lastModifiedBy>Solis,Julia I (HHSC)</cp:lastModifiedBy>
  <cp:revision/>
  <dcterms:created xsi:type="dcterms:W3CDTF">2022-05-13T14:27:28Z</dcterms:created>
  <dcterms:modified xsi:type="dcterms:W3CDTF">2025-03-04T16:43:20Z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0x0101008AA4F3E6A5951946A8EACB78AD7C9589</vt:lpwstr>
  </property>
  <property fmtid="{D5CDD505-2E9C-101B-9397-08002B2CF9AE}" pid="3" name="MediaServiceImageTags">
    <vt:lpwstr/>
  </property>
</Properties>
</file>