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txhhs-my.sharepoint.com/personal/michele_rivers_hhs_texas_gov/Documents/Assignments/Grants/15355/CQC Review/Draft  5/"/>
    </mc:Choice>
  </mc:AlternateContent>
  <xr:revisionPtr revIDLastSave="2" documentId="8_{CFEE4E3F-64B2-4F5E-A1BF-7AD86E7BB3BC}" xr6:coauthVersionLast="47" xr6:coauthVersionMax="47" xr10:uidLastSave="{9F923F08-B3DA-4A27-B5AB-A0D059FB1638}"/>
  <bookViews>
    <workbookView xWindow="28680" yWindow="-120" windowWidth="29040" windowHeight="15720" activeTab="3" xr2:uid="{00000000-000D-0000-FFFF-FFFF00000000}"/>
  </bookViews>
  <sheets>
    <sheet name="Instructions" sheetId="2" r:id="rId1"/>
    <sheet name="Example" sheetId="9" r:id="rId2"/>
    <sheet name="Sept - Nov" sheetId="4" r:id="rId3"/>
    <sheet name="Match Rpt- Qtr 1" sheetId="12" r:id="rId4"/>
    <sheet name="Dec - Feb" sheetId="5" r:id="rId5"/>
    <sheet name="Match Rpt- Qtr 2" sheetId="16" r:id="rId6"/>
    <sheet name="Mar - May" sheetId="6" r:id="rId7"/>
    <sheet name="Match Rpt- Qtr 3" sheetId="14" r:id="rId8"/>
    <sheet name="Jun - Aug" sheetId="7" r:id="rId9"/>
    <sheet name="Match Rpt- Qtr 4" sheetId="15" r:id="rId10"/>
    <sheet name="Summary" sheetId="10" r:id="rId11"/>
  </sheets>
  <definedNames>
    <definedName name="_xlnm.Print_Area" localSheetId="4">'Dec - Feb'!$A$2:$I$153</definedName>
    <definedName name="_xlnm.Print_Area" localSheetId="1">Example!$A$2:$X$140</definedName>
    <definedName name="_xlnm.Print_Area" localSheetId="0">Instructions!$A$1:$N$76</definedName>
    <definedName name="_xlnm.Print_Area" localSheetId="8">'Jun - Aug'!$A$2:$I$154</definedName>
    <definedName name="_xlnm.Print_Area" localSheetId="6">'Mar - May'!$A$2:$I$153</definedName>
    <definedName name="_xlnm.Print_Area" localSheetId="2">'Sept - Nov'!$A$2:$I$151</definedName>
    <definedName name="tm_335544457">#REF!</definedName>
    <definedName name="tm_38574490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5" l="1"/>
  <c r="G24" i="15" s="1"/>
  <c r="G18" i="14"/>
  <c r="G24" i="14" s="1"/>
  <c r="G18" i="16"/>
  <c r="G24" i="16" s="1"/>
  <c r="G18" i="12"/>
  <c r="G24" i="12" s="1"/>
  <c r="F31" i="6"/>
  <c r="F19" i="4"/>
  <c r="F18" i="4"/>
  <c r="F17" i="4"/>
  <c r="F17" i="7"/>
  <c r="F156" i="7" a="1"/>
  <c r="F156" i="7" s="1"/>
  <c r="F155" i="7" a="1"/>
  <c r="F155" i="7" s="1"/>
  <c r="F157" i="7" s="1"/>
  <c r="F155" i="6" a="1"/>
  <c r="F155" i="6" s="1"/>
  <c r="F154" i="6" a="1"/>
  <c r="F154" i="6" s="1"/>
  <c r="F156" i="6" s="1"/>
  <c r="F155" i="5" a="1"/>
  <c r="F155" i="5" s="1"/>
  <c r="F154" i="5" a="1"/>
  <c r="F154" i="5" s="1"/>
  <c r="F156" i="5" s="1"/>
  <c r="F154" i="4" a="1"/>
  <c r="F154" i="4" s="1"/>
  <c r="F153" i="4" a="1"/>
  <c r="F153" i="4" s="1"/>
  <c r="B30" i="10"/>
  <c r="G20" i="15" l="1"/>
  <c r="G20" i="14"/>
  <c r="G20" i="16"/>
  <c r="G20" i="12"/>
  <c r="F117" i="7" l="1"/>
  <c r="F118" i="7"/>
  <c r="F119" i="7"/>
  <c r="F120" i="7"/>
  <c r="F121" i="7"/>
  <c r="F122" i="7"/>
  <c r="F123" i="7"/>
  <c r="F124" i="7"/>
  <c r="F125" i="7"/>
  <c r="F126" i="7"/>
  <c r="F127" i="7"/>
  <c r="F128" i="7"/>
  <c r="F129" i="7"/>
  <c r="F130" i="7"/>
  <c r="F131" i="7"/>
  <c r="F132" i="7"/>
  <c r="F133" i="7"/>
  <c r="F134" i="7"/>
  <c r="F135" i="7"/>
  <c r="F136" i="7"/>
  <c r="F137" i="7"/>
  <c r="F138" i="7"/>
  <c r="F139" i="7"/>
  <c r="F140" i="7"/>
  <c r="F117" i="6"/>
  <c r="F118" i="6"/>
  <c r="F119" i="6"/>
  <c r="F120" i="6"/>
  <c r="F121" i="6"/>
  <c r="F122" i="6"/>
  <c r="F123" i="6"/>
  <c r="F124" i="6"/>
  <c r="F125" i="6"/>
  <c r="F126" i="6"/>
  <c r="F127" i="6"/>
  <c r="F128" i="6"/>
  <c r="F129" i="6"/>
  <c r="F130" i="6"/>
  <c r="F131" i="6"/>
  <c r="F132" i="6"/>
  <c r="F133" i="6"/>
  <c r="F134" i="6"/>
  <c r="F135" i="6"/>
  <c r="F136" i="6"/>
  <c r="F137" i="6"/>
  <c r="F138" i="6"/>
  <c r="F139" i="6"/>
  <c r="F116" i="5"/>
  <c r="F117" i="5"/>
  <c r="F118" i="5"/>
  <c r="F119" i="5"/>
  <c r="F120" i="5"/>
  <c r="F121" i="5"/>
  <c r="F122" i="5"/>
  <c r="F123" i="5"/>
  <c r="F124" i="5"/>
  <c r="F125" i="5"/>
  <c r="F126" i="5"/>
  <c r="F127" i="5"/>
  <c r="F128" i="5"/>
  <c r="F129" i="5"/>
  <c r="F130" i="5"/>
  <c r="F131" i="5"/>
  <c r="F132" i="5"/>
  <c r="F133" i="5"/>
  <c r="F134" i="5"/>
  <c r="F135" i="5"/>
  <c r="F136" i="5"/>
  <c r="F137" i="5"/>
  <c r="F138" i="5"/>
  <c r="F139" i="5"/>
  <c r="F115" i="4"/>
  <c r="F116" i="4"/>
  <c r="F117" i="4"/>
  <c r="F118" i="4"/>
  <c r="F119" i="4"/>
  <c r="F120" i="4"/>
  <c r="F121" i="4"/>
  <c r="F122" i="4"/>
  <c r="F123" i="4"/>
  <c r="F124" i="4"/>
  <c r="F125" i="4"/>
  <c r="F126" i="4"/>
  <c r="F127" i="4"/>
  <c r="F128" i="4"/>
  <c r="F129" i="4"/>
  <c r="F130" i="4"/>
  <c r="F131" i="4"/>
  <c r="F132" i="4"/>
  <c r="F133" i="4"/>
  <c r="F134" i="4"/>
  <c r="F135" i="4"/>
  <c r="F136" i="4"/>
  <c r="F137" i="4"/>
  <c r="F74" i="7"/>
  <c r="F75" i="7"/>
  <c r="F76" i="7"/>
  <c r="F77" i="7"/>
  <c r="F78" i="7"/>
  <c r="F79" i="7"/>
  <c r="F80" i="7"/>
  <c r="F81" i="7"/>
  <c r="F82" i="7"/>
  <c r="F83" i="7"/>
  <c r="F84" i="7"/>
  <c r="F85" i="7"/>
  <c r="F86" i="7"/>
  <c r="F87" i="7"/>
  <c r="F88" i="7"/>
  <c r="F89" i="7"/>
  <c r="F90" i="7"/>
  <c r="F74" i="6"/>
  <c r="F75" i="6"/>
  <c r="F76" i="6"/>
  <c r="F77" i="6"/>
  <c r="F78" i="6"/>
  <c r="F79" i="6"/>
  <c r="F80" i="6"/>
  <c r="F81" i="6"/>
  <c r="F82" i="6"/>
  <c r="F83" i="6"/>
  <c r="F84" i="6"/>
  <c r="F85" i="6"/>
  <c r="F86" i="6"/>
  <c r="F87" i="6"/>
  <c r="F88" i="6"/>
  <c r="F89" i="6"/>
  <c r="F90" i="6"/>
  <c r="F74" i="5"/>
  <c r="F75" i="5"/>
  <c r="F76" i="5"/>
  <c r="F77" i="5"/>
  <c r="F78" i="5"/>
  <c r="F79" i="5"/>
  <c r="F80" i="5"/>
  <c r="F81" i="5"/>
  <c r="F82" i="5"/>
  <c r="F83" i="5"/>
  <c r="F84" i="5"/>
  <c r="F85" i="5"/>
  <c r="F86" i="5"/>
  <c r="F87" i="5"/>
  <c r="F88" i="5"/>
  <c r="F89" i="5"/>
  <c r="F74" i="4"/>
  <c r="F75" i="4"/>
  <c r="F76" i="4"/>
  <c r="F77" i="4"/>
  <c r="F78" i="4"/>
  <c r="F79" i="4"/>
  <c r="F80" i="4"/>
  <c r="F81" i="4"/>
  <c r="F82" i="4"/>
  <c r="F83" i="4"/>
  <c r="F84" i="4"/>
  <c r="F85" i="4"/>
  <c r="F86" i="4"/>
  <c r="F87" i="4"/>
  <c r="F88" i="4"/>
  <c r="C11" i="10"/>
  <c r="C12" i="10"/>
  <c r="C13" i="10"/>
  <c r="C14" i="10"/>
  <c r="C15" i="10"/>
  <c r="C16" i="10"/>
  <c r="C17" i="10"/>
  <c r="C19" i="10"/>
  <c r="C21" i="10"/>
  <c r="C22" i="10"/>
  <c r="C23" i="10"/>
  <c r="C25" i="10"/>
  <c r="B7" i="10"/>
  <c r="B6" i="10"/>
  <c r="B5" i="10"/>
  <c r="B4" i="10"/>
  <c r="B3" i="10"/>
  <c r="F85" i="9"/>
  <c r="F86" i="9"/>
  <c r="F87" i="9"/>
  <c r="F88" i="9"/>
  <c r="F89" i="9"/>
  <c r="F90" i="9"/>
  <c r="F91" i="9"/>
  <c r="F92" i="9"/>
  <c r="F104" i="9"/>
  <c r="F105" i="9"/>
  <c r="F106" i="9"/>
  <c r="F107" i="9"/>
  <c r="F108" i="9"/>
  <c r="F109" i="9"/>
  <c r="F110" i="9"/>
  <c r="F111" i="9"/>
  <c r="F112" i="9"/>
  <c r="F113" i="9"/>
  <c r="E82" i="9"/>
  <c r="F82" i="9" s="1"/>
  <c r="E79" i="9"/>
  <c r="D79" i="9"/>
  <c r="F77" i="9"/>
  <c r="F73" i="9"/>
  <c r="F74" i="9"/>
  <c r="F75" i="9"/>
  <c r="F78" i="9"/>
  <c r="F80" i="9"/>
  <c r="F81" i="9"/>
  <c r="F83" i="9"/>
  <c r="E37" i="9"/>
  <c r="F76" i="9" l="1"/>
  <c r="F79" i="9"/>
  <c r="B4" i="7"/>
  <c r="B5" i="7"/>
  <c r="B7" i="7"/>
  <c r="B3" i="7"/>
  <c r="B4" i="6"/>
  <c r="B5" i="6"/>
  <c r="B6" i="6"/>
  <c r="B7" i="6"/>
  <c r="B3" i="6"/>
  <c r="B4" i="5"/>
  <c r="B5" i="5"/>
  <c r="B6" i="5"/>
  <c r="B7" i="5"/>
  <c r="B3" i="5"/>
  <c r="F124" i="9" l="1"/>
  <c r="H124" i="9" s="1"/>
  <c r="F121" i="9"/>
  <c r="H121" i="9" s="1"/>
  <c r="F120" i="9"/>
  <c r="H120" i="9" s="1"/>
  <c r="F119" i="9"/>
  <c r="H119" i="9" s="1"/>
  <c r="E115" i="9"/>
  <c r="D115" i="9"/>
  <c r="C115" i="9"/>
  <c r="F114" i="9"/>
  <c r="F103" i="9"/>
  <c r="G100" i="9"/>
  <c r="G117" i="9" s="1"/>
  <c r="G123" i="9" s="1"/>
  <c r="G126" i="9" s="1"/>
  <c r="E98" i="9"/>
  <c r="D98" i="9"/>
  <c r="C98" i="9"/>
  <c r="F97" i="9"/>
  <c r="F96" i="9"/>
  <c r="F95" i="9"/>
  <c r="F94" i="9"/>
  <c r="F93" i="9"/>
  <c r="F84" i="9"/>
  <c r="F72" i="9"/>
  <c r="F71" i="9"/>
  <c r="F70" i="9"/>
  <c r="E67" i="9"/>
  <c r="D67" i="9"/>
  <c r="C67" i="9"/>
  <c r="F66" i="9"/>
  <c r="F65" i="9"/>
  <c r="F64" i="9"/>
  <c r="F63" i="9"/>
  <c r="F62" i="9"/>
  <c r="E59" i="9"/>
  <c r="D59" i="9"/>
  <c r="C59" i="9"/>
  <c r="F58" i="9"/>
  <c r="F57" i="9"/>
  <c r="F56" i="9"/>
  <c r="F55" i="9"/>
  <c r="F54" i="9"/>
  <c r="F53" i="9"/>
  <c r="E50" i="9"/>
  <c r="D50" i="9"/>
  <c r="C50" i="9"/>
  <c r="F49" i="9"/>
  <c r="F48" i="9"/>
  <c r="F47" i="9"/>
  <c r="F46" i="9"/>
  <c r="E43" i="9"/>
  <c r="D43" i="9"/>
  <c r="C43" i="9"/>
  <c r="F42" i="9"/>
  <c r="F41" i="9"/>
  <c r="F40" i="9"/>
  <c r="F39" i="9"/>
  <c r="F38" i="9"/>
  <c r="F37" i="9"/>
  <c r="E34" i="9"/>
  <c r="D34" i="9"/>
  <c r="C34" i="9"/>
  <c r="F33" i="9"/>
  <c r="F32" i="9"/>
  <c r="F31" i="9"/>
  <c r="F30" i="9"/>
  <c r="F29" i="9"/>
  <c r="F28" i="9"/>
  <c r="F27" i="9"/>
  <c r="F26" i="9"/>
  <c r="F25" i="9"/>
  <c r="F24" i="9"/>
  <c r="F23" i="9"/>
  <c r="E20" i="9"/>
  <c r="D20" i="9"/>
  <c r="C20" i="9"/>
  <c r="F19" i="9"/>
  <c r="F18" i="9"/>
  <c r="F17" i="9"/>
  <c r="F16" i="9"/>
  <c r="F15" i="9"/>
  <c r="F14" i="9"/>
  <c r="F13" i="9"/>
  <c r="F12" i="9"/>
  <c r="F151" i="7"/>
  <c r="H151" i="7" s="1"/>
  <c r="F148" i="7"/>
  <c r="H148" i="7" s="1"/>
  <c r="F147" i="7"/>
  <c r="H147" i="7" s="1"/>
  <c r="F146" i="7"/>
  <c r="H146" i="7" s="1"/>
  <c r="E142" i="7"/>
  <c r="D142" i="7"/>
  <c r="C142" i="7"/>
  <c r="F141" i="7"/>
  <c r="F116" i="7"/>
  <c r="G113" i="7"/>
  <c r="G144" i="7" s="1"/>
  <c r="G150" i="7" s="1"/>
  <c r="G153" i="7" s="1"/>
  <c r="E111" i="7"/>
  <c r="D111" i="7"/>
  <c r="C111" i="7"/>
  <c r="F110" i="7"/>
  <c r="F109" i="7"/>
  <c r="F108" i="7"/>
  <c r="F107" i="7"/>
  <c r="F106" i="7"/>
  <c r="F105" i="7"/>
  <c r="F104" i="7"/>
  <c r="F103" i="7"/>
  <c r="F102" i="7"/>
  <c r="F101" i="7"/>
  <c r="F100" i="7"/>
  <c r="F99" i="7"/>
  <c r="F98" i="7"/>
  <c r="F97" i="7"/>
  <c r="F96" i="7"/>
  <c r="F95" i="7"/>
  <c r="F94" i="7"/>
  <c r="F93" i="7"/>
  <c r="F92" i="7"/>
  <c r="F91" i="7"/>
  <c r="F73" i="7"/>
  <c r="E70" i="7"/>
  <c r="D70" i="7"/>
  <c r="C70" i="7"/>
  <c r="F69" i="7"/>
  <c r="F68" i="7"/>
  <c r="F67" i="7"/>
  <c r="F66" i="7"/>
  <c r="F65" i="7"/>
  <c r="E62" i="7"/>
  <c r="D62" i="7"/>
  <c r="C62" i="7"/>
  <c r="F61" i="7"/>
  <c r="F60" i="7"/>
  <c r="F59" i="7"/>
  <c r="F58" i="7"/>
  <c r="F57" i="7"/>
  <c r="F56" i="7"/>
  <c r="F55" i="7"/>
  <c r="E52" i="7"/>
  <c r="D52" i="7"/>
  <c r="C52" i="7"/>
  <c r="F51" i="7"/>
  <c r="F50" i="7"/>
  <c r="F49" i="7"/>
  <c r="F48" i="7"/>
  <c r="E45" i="7"/>
  <c r="D45" i="7"/>
  <c r="C45" i="7"/>
  <c r="F44" i="7"/>
  <c r="F43" i="7"/>
  <c r="F42" i="7"/>
  <c r="F41" i="7"/>
  <c r="F40" i="7"/>
  <c r="F39" i="7"/>
  <c r="E36" i="7"/>
  <c r="D36" i="7"/>
  <c r="C36" i="7"/>
  <c r="F35" i="7"/>
  <c r="F34" i="7"/>
  <c r="F33" i="7"/>
  <c r="F32" i="7"/>
  <c r="F31" i="7"/>
  <c r="F30" i="7"/>
  <c r="F29" i="7"/>
  <c r="F28" i="7"/>
  <c r="F27" i="7"/>
  <c r="F26" i="7"/>
  <c r="F25" i="7"/>
  <c r="F24" i="7"/>
  <c r="E21" i="7"/>
  <c r="D21" i="7"/>
  <c r="C21" i="7"/>
  <c r="F20" i="7"/>
  <c r="F19" i="7"/>
  <c r="F18" i="7"/>
  <c r="F16" i="7"/>
  <c r="F15" i="7"/>
  <c r="F14" i="7"/>
  <c r="F13" i="7"/>
  <c r="F150" i="6"/>
  <c r="H150" i="6" s="1"/>
  <c r="F147" i="6"/>
  <c r="H147" i="6" s="1"/>
  <c r="F146" i="6"/>
  <c r="H146" i="6" s="1"/>
  <c r="F145" i="6"/>
  <c r="H145" i="6" s="1"/>
  <c r="E141" i="6"/>
  <c r="D141" i="6"/>
  <c r="C141" i="6"/>
  <c r="F140" i="6"/>
  <c r="F116" i="6"/>
  <c r="G113" i="6"/>
  <c r="G143" i="6" s="1"/>
  <c r="G149" i="6" s="1"/>
  <c r="G152" i="6" s="1"/>
  <c r="E111" i="6"/>
  <c r="D111" i="6"/>
  <c r="C111" i="6"/>
  <c r="F110" i="6"/>
  <c r="F109" i="6"/>
  <c r="F108" i="6"/>
  <c r="F107" i="6"/>
  <c r="F106" i="6"/>
  <c r="F105" i="6"/>
  <c r="F104" i="6"/>
  <c r="F103" i="6"/>
  <c r="F102" i="6"/>
  <c r="F101" i="6"/>
  <c r="F100" i="6"/>
  <c r="F99" i="6"/>
  <c r="F98" i="6"/>
  <c r="F97" i="6"/>
  <c r="F96" i="6"/>
  <c r="F95" i="6"/>
  <c r="F94" i="6"/>
  <c r="F93" i="6"/>
  <c r="F92" i="6"/>
  <c r="F91" i="6"/>
  <c r="F73" i="6"/>
  <c r="E70" i="6"/>
  <c r="D70" i="6"/>
  <c r="C70" i="6"/>
  <c r="F69" i="6"/>
  <c r="F68" i="6"/>
  <c r="F67" i="6"/>
  <c r="F66" i="6"/>
  <c r="F65" i="6"/>
  <c r="F70" i="6" s="1"/>
  <c r="H70" i="6" s="1"/>
  <c r="E62" i="6"/>
  <c r="D62" i="6"/>
  <c r="C62" i="6"/>
  <c r="F61" i="6"/>
  <c r="F60" i="6"/>
  <c r="F59" i="6"/>
  <c r="F58" i="6"/>
  <c r="F57" i="6"/>
  <c r="F56" i="6"/>
  <c r="F55" i="6"/>
  <c r="E52" i="6"/>
  <c r="D52" i="6"/>
  <c r="C52" i="6"/>
  <c r="F51" i="6"/>
  <c r="F50" i="6"/>
  <c r="F49" i="6"/>
  <c r="F48" i="6"/>
  <c r="E45" i="6"/>
  <c r="D45" i="6"/>
  <c r="C45" i="6"/>
  <c r="F44" i="6"/>
  <c r="F43" i="6"/>
  <c r="F42" i="6"/>
  <c r="F41" i="6"/>
  <c r="F40" i="6"/>
  <c r="F39" i="6"/>
  <c r="E36" i="6"/>
  <c r="D36" i="6"/>
  <c r="C36" i="6"/>
  <c r="F35" i="6"/>
  <c r="F34" i="6"/>
  <c r="F33" i="6"/>
  <c r="F32" i="6"/>
  <c r="F30" i="6"/>
  <c r="F29" i="6"/>
  <c r="F28" i="6"/>
  <c r="F27" i="6"/>
  <c r="F26" i="6"/>
  <c r="F25" i="6"/>
  <c r="F24" i="6"/>
  <c r="E21" i="6"/>
  <c r="D21" i="6"/>
  <c r="C21" i="6"/>
  <c r="F20" i="6"/>
  <c r="F19" i="6"/>
  <c r="F18" i="6"/>
  <c r="F17" i="6"/>
  <c r="F16" i="6"/>
  <c r="F15" i="6"/>
  <c r="F14" i="6"/>
  <c r="F13" i="6"/>
  <c r="F150" i="5"/>
  <c r="H150" i="5" s="1"/>
  <c r="F147" i="5"/>
  <c r="H147" i="5" s="1"/>
  <c r="F146" i="5"/>
  <c r="H146" i="5" s="1"/>
  <c r="F145" i="5"/>
  <c r="H145" i="5" s="1"/>
  <c r="E141" i="5"/>
  <c r="D141" i="5"/>
  <c r="C141" i="5"/>
  <c r="F140" i="5"/>
  <c r="F115" i="5"/>
  <c r="G112" i="5"/>
  <c r="G143" i="5" s="1"/>
  <c r="G149" i="5" s="1"/>
  <c r="G152" i="5" s="1"/>
  <c r="E110" i="5"/>
  <c r="D110" i="5"/>
  <c r="C110" i="5"/>
  <c r="F109" i="5"/>
  <c r="F108" i="5"/>
  <c r="F107" i="5"/>
  <c r="F106" i="5"/>
  <c r="F105" i="5"/>
  <c r="F104" i="5"/>
  <c r="F103" i="5"/>
  <c r="F102" i="5"/>
  <c r="F101" i="5"/>
  <c r="F100" i="5"/>
  <c r="F99" i="5"/>
  <c r="F98" i="5"/>
  <c r="F97" i="5"/>
  <c r="F96" i="5"/>
  <c r="F95" i="5"/>
  <c r="F94" i="5"/>
  <c r="F93" i="5"/>
  <c r="F92" i="5"/>
  <c r="F91" i="5"/>
  <c r="F90" i="5"/>
  <c r="F73" i="5"/>
  <c r="E70" i="5"/>
  <c r="D70" i="5"/>
  <c r="C70" i="5"/>
  <c r="F69" i="5"/>
  <c r="F68" i="5"/>
  <c r="F67" i="5"/>
  <c r="F66" i="5"/>
  <c r="F65" i="5"/>
  <c r="E62" i="5"/>
  <c r="D62" i="5"/>
  <c r="C62" i="5"/>
  <c r="F61" i="5"/>
  <c r="F60" i="5"/>
  <c r="F59" i="5"/>
  <c r="F58" i="5"/>
  <c r="F57" i="5"/>
  <c r="F56" i="5"/>
  <c r="F55" i="5"/>
  <c r="E52" i="5"/>
  <c r="D52" i="5"/>
  <c r="C52" i="5"/>
  <c r="F51" i="5"/>
  <c r="F50" i="5"/>
  <c r="F49" i="5"/>
  <c r="F48" i="5"/>
  <c r="E45" i="5"/>
  <c r="D45" i="5"/>
  <c r="C45" i="5"/>
  <c r="F44" i="5"/>
  <c r="F43" i="5"/>
  <c r="F42" i="5"/>
  <c r="F41" i="5"/>
  <c r="F40" i="5"/>
  <c r="F39" i="5"/>
  <c r="E36" i="5"/>
  <c r="D36" i="5"/>
  <c r="C36" i="5"/>
  <c r="F35" i="5"/>
  <c r="F34" i="5"/>
  <c r="F33" i="5"/>
  <c r="F32" i="5"/>
  <c r="F31" i="5"/>
  <c r="F30" i="5"/>
  <c r="F29" i="5"/>
  <c r="F28" i="5"/>
  <c r="F27" i="5"/>
  <c r="F26" i="5"/>
  <c r="F25" i="5"/>
  <c r="F24" i="5"/>
  <c r="E21" i="5"/>
  <c r="D21" i="5"/>
  <c r="C21" i="5"/>
  <c r="F20" i="5"/>
  <c r="F19" i="5"/>
  <c r="F18" i="5"/>
  <c r="F17" i="5"/>
  <c r="F16" i="5"/>
  <c r="F15" i="5"/>
  <c r="F14" i="5"/>
  <c r="F13" i="5"/>
  <c r="F14" i="4"/>
  <c r="F15" i="4"/>
  <c r="F16" i="4"/>
  <c r="F148" i="4"/>
  <c r="F145" i="4"/>
  <c r="F144" i="4"/>
  <c r="F143" i="4"/>
  <c r="E139" i="4"/>
  <c r="D139" i="4"/>
  <c r="C139" i="4"/>
  <c r="F138" i="4"/>
  <c r="F114" i="4"/>
  <c r="G111" i="4"/>
  <c r="E109" i="4"/>
  <c r="D109" i="4"/>
  <c r="C109" i="4"/>
  <c r="F108" i="4"/>
  <c r="F107" i="4"/>
  <c r="F106" i="4"/>
  <c r="F105" i="4"/>
  <c r="F104" i="4"/>
  <c r="F103" i="4"/>
  <c r="F102" i="4"/>
  <c r="F101" i="4"/>
  <c r="F100" i="4"/>
  <c r="F99" i="4"/>
  <c r="F98" i="4"/>
  <c r="F97" i="4"/>
  <c r="F96" i="4"/>
  <c r="F95" i="4"/>
  <c r="F94" i="4"/>
  <c r="F93" i="4"/>
  <c r="F92" i="4"/>
  <c r="F91" i="4"/>
  <c r="F90" i="4"/>
  <c r="F89" i="4"/>
  <c r="F73" i="4"/>
  <c r="E70" i="4"/>
  <c r="D70" i="4"/>
  <c r="C70" i="4"/>
  <c r="F69" i="4"/>
  <c r="F68" i="4"/>
  <c r="F67" i="4"/>
  <c r="F66" i="4"/>
  <c r="F65" i="4"/>
  <c r="E62" i="4"/>
  <c r="D62" i="4"/>
  <c r="C62" i="4"/>
  <c r="F61" i="4"/>
  <c r="F60" i="4"/>
  <c r="F59" i="4"/>
  <c r="F58" i="4"/>
  <c r="F57" i="4"/>
  <c r="F56" i="4"/>
  <c r="F55" i="4"/>
  <c r="E52" i="4"/>
  <c r="D52" i="4"/>
  <c r="C52" i="4"/>
  <c r="F51" i="4"/>
  <c r="F50" i="4"/>
  <c r="F49" i="4"/>
  <c r="F48" i="4"/>
  <c r="E45" i="4"/>
  <c r="D45" i="4"/>
  <c r="C45" i="4"/>
  <c r="F44" i="4"/>
  <c r="F43" i="4"/>
  <c r="F42" i="4"/>
  <c r="F41" i="4"/>
  <c r="F40" i="4"/>
  <c r="F39" i="4"/>
  <c r="E36" i="4"/>
  <c r="D36" i="4"/>
  <c r="C36" i="4"/>
  <c r="F35" i="4"/>
  <c r="F34" i="4"/>
  <c r="F33" i="4"/>
  <c r="F32" i="4"/>
  <c r="F31" i="4"/>
  <c r="F30" i="4"/>
  <c r="F29" i="4"/>
  <c r="F28" i="4"/>
  <c r="F27" i="4"/>
  <c r="F26" i="4"/>
  <c r="F25" i="4"/>
  <c r="F24" i="4"/>
  <c r="E21" i="4"/>
  <c r="D21" i="4"/>
  <c r="C21" i="4"/>
  <c r="F20" i="4"/>
  <c r="F13" i="4"/>
  <c r="F45" i="5" l="1"/>
  <c r="H45" i="5" s="1"/>
  <c r="F141" i="5"/>
  <c r="H141" i="5" s="1"/>
  <c r="F111" i="7"/>
  <c r="H111" i="7" s="1"/>
  <c r="F70" i="7"/>
  <c r="H70" i="7" s="1"/>
  <c r="E113" i="7"/>
  <c r="E144" i="7" s="1"/>
  <c r="E150" i="7" s="1"/>
  <c r="E153" i="7" s="1"/>
  <c r="F111" i="6"/>
  <c r="H111" i="6" s="1"/>
  <c r="D113" i="6"/>
  <c r="D143" i="6" s="1"/>
  <c r="D149" i="6" s="1"/>
  <c r="D152" i="6" s="1"/>
  <c r="E112" i="5"/>
  <c r="E143" i="5" s="1"/>
  <c r="E149" i="5" s="1"/>
  <c r="E152" i="5" s="1"/>
  <c r="F21" i="5"/>
  <c r="H21" i="5" s="1"/>
  <c r="H148" i="4"/>
  <c r="B25" i="10"/>
  <c r="D25" i="10" s="1"/>
  <c r="H145" i="4"/>
  <c r="B23" i="10"/>
  <c r="D23" i="10" s="1"/>
  <c r="H143" i="4"/>
  <c r="B21" i="10"/>
  <c r="D21" i="10" s="1"/>
  <c r="H144" i="4"/>
  <c r="B22" i="10"/>
  <c r="D22" i="10" s="1"/>
  <c r="G141" i="4"/>
  <c r="C18" i="10"/>
  <c r="C113" i="7"/>
  <c r="C144" i="7" s="1"/>
  <c r="C150" i="7" s="1"/>
  <c r="C153" i="7" s="1"/>
  <c r="F52" i="5"/>
  <c r="H52" i="5" s="1"/>
  <c r="C112" i="5"/>
  <c r="C143" i="5" s="1"/>
  <c r="C149" i="5" s="1"/>
  <c r="F142" i="7"/>
  <c r="H142" i="7" s="1"/>
  <c r="D113" i="7"/>
  <c r="D144" i="7" s="1"/>
  <c r="D150" i="7" s="1"/>
  <c r="D153" i="7" s="1"/>
  <c r="F45" i="7"/>
  <c r="H45" i="7" s="1"/>
  <c r="F62" i="7"/>
  <c r="H62" i="7" s="1"/>
  <c r="F21" i="7"/>
  <c r="H21" i="7" s="1"/>
  <c r="F36" i="7"/>
  <c r="H36" i="7" s="1"/>
  <c r="F52" i="7"/>
  <c r="H52" i="7" s="1"/>
  <c r="C113" i="6"/>
  <c r="C143" i="6" s="1"/>
  <c r="C149" i="6" s="1"/>
  <c r="F141" i="6"/>
  <c r="H141" i="6" s="1"/>
  <c r="E113" i="6"/>
  <c r="E143" i="6" s="1"/>
  <c r="E149" i="6" s="1"/>
  <c r="E152" i="6" s="1"/>
  <c r="F45" i="6"/>
  <c r="H45" i="6" s="1"/>
  <c r="F62" i="6"/>
  <c r="H62" i="6" s="1"/>
  <c r="F21" i="6"/>
  <c r="F36" i="6"/>
  <c r="H36" i="6" s="1"/>
  <c r="F52" i="6"/>
  <c r="H52" i="6" s="1"/>
  <c r="D112" i="5"/>
  <c r="D143" i="5" s="1"/>
  <c r="D149" i="5" s="1"/>
  <c r="D152" i="5" s="1"/>
  <c r="F62" i="5"/>
  <c r="H62" i="5" s="1"/>
  <c r="F36" i="5"/>
  <c r="F110" i="5"/>
  <c r="H110" i="5" s="1"/>
  <c r="F70" i="5"/>
  <c r="H70" i="5" s="1"/>
  <c r="F115" i="9"/>
  <c r="H115" i="9" s="1"/>
  <c r="E100" i="9"/>
  <c r="E117" i="9" s="1"/>
  <c r="E123" i="9" s="1"/>
  <c r="E126" i="9" s="1"/>
  <c r="F50" i="9"/>
  <c r="H50" i="9" s="1"/>
  <c r="F67" i="9"/>
  <c r="H67" i="9" s="1"/>
  <c r="F98" i="9"/>
  <c r="H98" i="9" s="1"/>
  <c r="F43" i="9"/>
  <c r="H43" i="9" s="1"/>
  <c r="F59" i="9"/>
  <c r="H59" i="9" s="1"/>
  <c r="D100" i="9"/>
  <c r="D117" i="9" s="1"/>
  <c r="D123" i="9" s="1"/>
  <c r="D126" i="9" s="1"/>
  <c r="F34" i="9"/>
  <c r="H34" i="9" s="1"/>
  <c r="C100" i="9"/>
  <c r="F20" i="9"/>
  <c r="H20" i="9" s="1"/>
  <c r="F52" i="4"/>
  <c r="D111" i="4"/>
  <c r="D141" i="4" s="1"/>
  <c r="D147" i="4" s="1"/>
  <c r="D150" i="4" s="1"/>
  <c r="E111" i="4"/>
  <c r="E141" i="4" s="1"/>
  <c r="E147" i="4" s="1"/>
  <c r="E150" i="4" s="1"/>
  <c r="F139" i="4"/>
  <c r="F62" i="4"/>
  <c r="F70" i="4"/>
  <c r="F36" i="4"/>
  <c r="H36" i="4" s="1"/>
  <c r="F45" i="4"/>
  <c r="H45" i="4" s="1"/>
  <c r="F109" i="4"/>
  <c r="C111" i="4"/>
  <c r="C141" i="4" s="1"/>
  <c r="C147" i="4" s="1"/>
  <c r="F21" i="4"/>
  <c r="F149" i="6" l="1"/>
  <c r="H149" i="6" s="1"/>
  <c r="H152" i="6" s="1"/>
  <c r="H139" i="4"/>
  <c r="B19" i="10"/>
  <c r="D19" i="10" s="1"/>
  <c r="H109" i="4"/>
  <c r="B17" i="10"/>
  <c r="D17" i="10" s="1"/>
  <c r="H70" i="4"/>
  <c r="B16" i="10"/>
  <c r="D16" i="10" s="1"/>
  <c r="H62" i="4"/>
  <c r="B15" i="10"/>
  <c r="D15" i="10" s="1"/>
  <c r="H52" i="4"/>
  <c r="B14" i="10"/>
  <c r="D14" i="10" s="1"/>
  <c r="G147" i="4"/>
  <c r="C20" i="10"/>
  <c r="B13" i="10"/>
  <c r="D13" i="10" s="1"/>
  <c r="F113" i="6"/>
  <c r="F143" i="6" s="1"/>
  <c r="H143" i="6" s="1"/>
  <c r="C152" i="6"/>
  <c r="H21" i="6"/>
  <c r="F149" i="5"/>
  <c r="H149" i="5" s="1"/>
  <c r="H152" i="5" s="1"/>
  <c r="C152" i="5"/>
  <c r="H36" i="5"/>
  <c r="B12" i="10"/>
  <c r="D12" i="10" s="1"/>
  <c r="H21" i="4"/>
  <c r="B11" i="10"/>
  <c r="D11" i="10" s="1"/>
  <c r="F150" i="7"/>
  <c r="H150" i="7" s="1"/>
  <c r="H153" i="7" s="1"/>
  <c r="F113" i="7"/>
  <c r="H113" i="7" s="1"/>
  <c r="F112" i="5"/>
  <c r="H112" i="5" s="1"/>
  <c r="F147" i="4"/>
  <c r="C117" i="9"/>
  <c r="C123" i="9" s="1"/>
  <c r="F100" i="9"/>
  <c r="H100" i="9" s="1"/>
  <c r="C150" i="4"/>
  <c r="F111" i="4"/>
  <c r="F152" i="6" l="1"/>
  <c r="B24" i="10"/>
  <c r="F141" i="4"/>
  <c r="B18" i="10"/>
  <c r="D18" i="10" s="1"/>
  <c r="H147" i="4"/>
  <c r="H150" i="4" s="1"/>
  <c r="G150" i="4"/>
  <c r="C26" i="10" s="1"/>
  <c r="C24" i="10"/>
  <c r="F153" i="7"/>
  <c r="H113" i="6"/>
  <c r="F152" i="5"/>
  <c r="F143" i="5"/>
  <c r="H143" i="5" s="1"/>
  <c r="F144" i="7"/>
  <c r="H144" i="7" s="1"/>
  <c r="F123" i="9"/>
  <c r="F126" i="9" s="1"/>
  <c r="C126" i="9"/>
  <c r="F117" i="9"/>
  <c r="H117" i="9" s="1"/>
  <c r="F150" i="4"/>
  <c r="H111" i="4"/>
  <c r="D24" i="10" l="1"/>
  <c r="B26" i="10"/>
  <c r="D26" i="10" s="1"/>
  <c r="H141" i="4"/>
  <c r="B20" i="10"/>
  <c r="D20" i="10" s="1"/>
  <c r="H123" i="9"/>
  <c r="H126" i="9" s="1"/>
  <c r="B27" i="10" l="1"/>
  <c r="F155" i="4"/>
  <c r="B29" i="10" s="1"/>
  <c r="B28" i="10"/>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<sst xmlns="http://schemas.openxmlformats.org/spreadsheetml/2006/main" count="553" uniqueCount="184">
  <si>
    <t>HHS0015355 Substance Use Treatment</t>
  </si>
  <si>
    <t>#</t>
  </si>
  <si>
    <t>Section</t>
  </si>
  <si>
    <t>Instructions</t>
  </si>
  <si>
    <t>CONTRACTOR NAME</t>
  </si>
  <si>
    <t>Legal name and DBA</t>
  </si>
  <si>
    <t>CONTRACT#:</t>
  </si>
  <si>
    <t>Contract number: HHS000XXXXXXXX</t>
  </si>
  <si>
    <t>PROGRAM ID:</t>
  </si>
  <si>
    <t>Only one Program ID per worksheet.</t>
  </si>
  <si>
    <t>PERSON FILLING OUT FORM:</t>
  </si>
  <si>
    <t>Person that HHS can contact for questions.</t>
  </si>
  <si>
    <t>CONTACT PHONE NUMBER:</t>
  </si>
  <si>
    <t>Contact person's phone number and email.</t>
  </si>
  <si>
    <t>Name of Expenses as recorded on General Ledger</t>
  </si>
  <si>
    <t>Name of expenses in each Account Code.</t>
  </si>
  <si>
    <t>Acct Codes</t>
  </si>
  <si>
    <t>Account code as indicated on general ledger - HHS needs to be able to trace account code back to general ledger.</t>
  </si>
  <si>
    <t>GENERAL LEDGER MONTHS</t>
  </si>
  <si>
    <t>Fill out each month as indicated on the General Ledger.</t>
  </si>
  <si>
    <t>General Ledger Totals</t>
  </si>
  <si>
    <t>This is a formula column where all three month's totals are combined.</t>
  </si>
  <si>
    <t>As reported on FSR</t>
  </si>
  <si>
    <t>Fill in each section as indicated on the quarter FSR.</t>
  </si>
  <si>
    <t>Over-reported/Under-reported</t>
  </si>
  <si>
    <t>This column shows if FSR balances with general ledger totals.</t>
  </si>
  <si>
    <t>Total Reimbursement Requested</t>
  </si>
  <si>
    <r>
      <t xml:space="preserve">Total Reimbursmenet Requested on FSR must balance with totals on the General Ledger. </t>
    </r>
    <r>
      <rPr>
        <b/>
        <sz val="12"/>
        <color rgb="FFFF0000"/>
        <rFont val="Times New Roman"/>
        <family val="1"/>
      </rPr>
      <t>General ledger should only have expenses that were billed to HHSC.</t>
    </r>
  </si>
  <si>
    <r>
      <rPr>
        <sz val="12"/>
        <color rgb="FFFF0000"/>
        <rFont val="Times New Roman"/>
        <family val="1"/>
      </rPr>
      <t>(Over-reported)</t>
    </r>
    <r>
      <rPr>
        <sz val="12"/>
        <rFont val="Times New Roman"/>
        <family val="1"/>
      </rPr>
      <t xml:space="preserve"> / Under-reported</t>
    </r>
  </si>
  <si>
    <r>
      <t xml:space="preserve">Column 10 indicates whether the FSR is </t>
    </r>
    <r>
      <rPr>
        <sz val="12"/>
        <color rgb="FFFF0000"/>
        <rFont val="Times New Roman"/>
        <family val="1"/>
      </rPr>
      <t>over-reporting</t>
    </r>
    <r>
      <rPr>
        <sz val="12"/>
        <rFont val="Times New Roman"/>
        <family val="1"/>
      </rPr>
      <t xml:space="preserve"> expenses or under-reporting.  </t>
    </r>
  </si>
  <si>
    <t>Over-reporting expenses on the FSR.</t>
  </si>
  <si>
    <t>Under-reporting expenses on the FSR.</t>
  </si>
  <si>
    <t>14a.Total Claims paid during reporting period</t>
  </si>
  <si>
    <t>This is a formula column where all three month's totals are combined for claims reported for the quarter</t>
  </si>
  <si>
    <t>14b. Total Cumulative paid claims</t>
  </si>
  <si>
    <t>This is a formula column where each month's totals are combined for cumulative claims reported for each month</t>
  </si>
  <si>
    <t>14c. Total amount of funds not utilized</t>
  </si>
  <si>
    <t>This is a formula column is the sum of the total amount of funds utilized minus total Claims paid during the reporting period</t>
  </si>
  <si>
    <t>14d. Total Match Reported</t>
  </si>
  <si>
    <t>This amount is the amount of Match reported for the quarter reported on the Match Report tab</t>
  </si>
  <si>
    <t>FSRGL24</t>
  </si>
  <si>
    <t>ftgw23</t>
  </si>
  <si>
    <t>1. CONTRACTOR NAME:</t>
  </si>
  <si>
    <t>Hands Together</t>
  </si>
  <si>
    <t>Comments</t>
  </si>
  <si>
    <t>2. CONTRACT#:</t>
  </si>
  <si>
    <t>HHS000125600002</t>
  </si>
  <si>
    <t>3. PROGRAM ID:</t>
  </si>
  <si>
    <t>YPP</t>
  </si>
  <si>
    <t>4. PERSON FILLING OUT FORM:</t>
  </si>
  <si>
    <t>Jeff Scott</t>
  </si>
  <si>
    <t xml:space="preserve">5. CONTACT PHONE NUMBER &amp; EMAIL: </t>
  </si>
  <si>
    <t>512-623-8241 jeff.scott@hands.com</t>
  </si>
  <si>
    <t>6. Name of Expenses as recorded on General Ledger</t>
  </si>
  <si>
    <t>7. Acct Codes</t>
  </si>
  <si>
    <t>8. GENERAL LEDGER</t>
  </si>
  <si>
    <t xml:space="preserve">9. General </t>
  </si>
  <si>
    <t>10. As</t>
  </si>
  <si>
    <r>
      <rPr>
        <b/>
        <sz val="11"/>
        <rFont val="Times New Roman"/>
        <family val="1"/>
      </rPr>
      <t xml:space="preserve">11. </t>
    </r>
    <r>
      <rPr>
        <b/>
        <sz val="11"/>
        <color rgb="FFFF0000"/>
        <rFont val="Times New Roman"/>
        <family val="1"/>
      </rPr>
      <t>(Over-Reported)</t>
    </r>
  </si>
  <si>
    <t>&lt;----------------  MONTHS  -----------------&gt;</t>
  </si>
  <si>
    <t>Ledger</t>
  </si>
  <si>
    <t>Reported</t>
  </si>
  <si>
    <t>Under-Reported</t>
  </si>
  <si>
    <t>September</t>
  </si>
  <si>
    <t>October</t>
  </si>
  <si>
    <t>November</t>
  </si>
  <si>
    <t>Totals</t>
  </si>
  <si>
    <t>On FSR</t>
  </si>
  <si>
    <t>PERSONNEL</t>
  </si>
  <si>
    <t xml:space="preserve">Salaries </t>
  </si>
  <si>
    <t>(a) Total Personnel</t>
  </si>
  <si>
    <t>FRINGE BENEFITS</t>
  </si>
  <si>
    <t>Insurance</t>
  </si>
  <si>
    <t>Dental/Vision Direct</t>
  </si>
  <si>
    <t>Direct SS and Medicare</t>
  </si>
  <si>
    <t>SUTA Direct</t>
  </si>
  <si>
    <t>(b) Total Fringe Benefits</t>
  </si>
  <si>
    <t>TRAVEL</t>
  </si>
  <si>
    <t>Direct Mileage</t>
  </si>
  <si>
    <t>Conference Out of Town</t>
  </si>
  <si>
    <t>(c ) Total Travel</t>
  </si>
  <si>
    <t>EQUIPMENT</t>
  </si>
  <si>
    <t>(d) Total Equipment</t>
  </si>
  <si>
    <t>SUPPLIES</t>
  </si>
  <si>
    <t>Direct Supplies</t>
  </si>
  <si>
    <t>Supplies-Educational</t>
  </si>
  <si>
    <t>(e) Total Supplies</t>
  </si>
  <si>
    <t>CONTRACTUAL</t>
  </si>
  <si>
    <t>(f) Total Contractual</t>
  </si>
  <si>
    <t>OTHER</t>
  </si>
  <si>
    <t>Telephone Mobile</t>
  </si>
  <si>
    <t>Telephone Service Direct</t>
  </si>
  <si>
    <t>Computer Service</t>
  </si>
  <si>
    <t>Copier Maintenance Direct</t>
  </si>
  <si>
    <t>General Liability Insurance</t>
  </si>
  <si>
    <t>Alternative Activities</t>
  </si>
  <si>
    <t>Rent-Other Direct</t>
  </si>
  <si>
    <t>Rent-Storage</t>
  </si>
  <si>
    <t>Personnel Advertising</t>
  </si>
  <si>
    <t>Subscriptions</t>
  </si>
  <si>
    <t>Utilities-Electric</t>
  </si>
  <si>
    <t>Utilities-Gas</t>
  </si>
  <si>
    <t>Utilities-Water</t>
  </si>
  <si>
    <t>Building Repair &amp; Expense</t>
  </si>
  <si>
    <t>(g) Total Other</t>
  </si>
  <si>
    <t>( h) Total Direct Charges</t>
  </si>
  <si>
    <t>INDIRECT</t>
  </si>
  <si>
    <t>Salaries-Admin</t>
  </si>
  <si>
    <t>Legal &amp; Professional Fees</t>
  </si>
  <si>
    <t>Admin Payroll Srvc</t>
  </si>
  <si>
    <t>(i) Total Indirect Charges</t>
  </si>
  <si>
    <t>(j) Total Charges</t>
  </si>
  <si>
    <t>(k) Program Income Collected</t>
  </si>
  <si>
    <t>(l) Non-DSHS Funding</t>
  </si>
  <si>
    <t>(m) In-Kind Match</t>
  </si>
  <si>
    <t>12. Total Reimbursement Requested</t>
  </si>
  <si>
    <t>(n) Advance</t>
  </si>
  <si>
    <r>
      <t xml:space="preserve">13. </t>
    </r>
    <r>
      <rPr>
        <b/>
        <sz val="11"/>
        <color rgb="FFFF0000"/>
        <rFont val="Times New Roman"/>
        <family val="1"/>
      </rPr>
      <t>(Over-reported)</t>
    </r>
    <r>
      <rPr>
        <b/>
        <sz val="11"/>
        <rFont val="Times New Roman"/>
        <family val="1"/>
      </rPr>
      <t xml:space="preserve"> / Under-reported</t>
    </r>
  </si>
  <si>
    <t>1ST QUARTER (SEPTEMBER THROUGH NOVEMBER)</t>
  </si>
  <si>
    <t>12. Total amount of funds utilized</t>
  </si>
  <si>
    <t>Cumulative Totals</t>
  </si>
  <si>
    <t>$.0.00</t>
  </si>
  <si>
    <t>HHS Substance Use Treatment Contracts - Reported Match and Program Income</t>
  </si>
  <si>
    <t>Contractor Name:</t>
  </si>
  <si>
    <t>Program ID:</t>
  </si>
  <si>
    <t>Pull Down</t>
  </si>
  <si>
    <t>Program Attachment Amt:</t>
  </si>
  <si>
    <t>(Do not include match)</t>
  </si>
  <si>
    <t>Required Match Percentage/Amount:</t>
  </si>
  <si>
    <t xml:space="preserve">Reporting Period: </t>
  </si>
  <si>
    <t>Cash and/or In-kind Match</t>
  </si>
  <si>
    <t>6. Funding Type</t>
  </si>
  <si>
    <t>7. Source of Match</t>
  </si>
  <si>
    <t>8. Describe Services/Benefit provided to Program</t>
  </si>
  <si>
    <t>9. Cash/In-kind Match Expended</t>
  </si>
  <si>
    <t xml:space="preserve"> </t>
  </si>
  <si>
    <t>Cash and/or in-kind Match Total:</t>
  </si>
  <si>
    <t>10. *Total reported to meet Required Match to date:</t>
  </si>
  <si>
    <t>Required Match Calculation</t>
  </si>
  <si>
    <t>11. Calculated Required Match:</t>
  </si>
  <si>
    <t>Projected Match may be insufficient</t>
  </si>
  <si>
    <t>Drop Down</t>
  </si>
  <si>
    <r>
      <rPr>
        <b/>
        <u/>
        <sz val="11"/>
        <color theme="1"/>
        <rFont val="Arial"/>
        <family val="2"/>
      </rPr>
      <t>Certification</t>
    </r>
    <r>
      <rPr>
        <b/>
        <sz val="11"/>
        <color theme="1"/>
        <rFont val="Arial"/>
        <family val="2"/>
      </rPr>
      <t xml:space="preserve">
12. Signature: __________________________________________________     Title of entry person: _________________________
Printed Name: _________________________________________________       Date signed: __________________________
Certification: I certify to the best of my knowledge and belief that this report is correct and  complete and that all reported match and program income are for the purposes set forth in the award documents.</t>
    </r>
  </si>
  <si>
    <t>For HHS Use Only:</t>
  </si>
  <si>
    <t>13.  Contract Manager Program Income Review:</t>
  </si>
  <si>
    <t>Approved:</t>
  </si>
  <si>
    <t xml:space="preserve">Disapproved:  </t>
  </si>
  <si>
    <t>Match is being met</t>
  </si>
  <si>
    <t>Project Match may be insuffient</t>
  </si>
  <si>
    <t>Projected Match may be over</t>
  </si>
  <si>
    <t>1st QTR  Sept. - Nov</t>
  </si>
  <si>
    <t>2nd QTR Dec. - Feb</t>
  </si>
  <si>
    <t xml:space="preserve">Yes </t>
  </si>
  <si>
    <t>Federal</t>
  </si>
  <si>
    <t>3rd QTR Mar - May</t>
  </si>
  <si>
    <t>Match is being Met</t>
  </si>
  <si>
    <t>No</t>
  </si>
  <si>
    <t>Other State</t>
  </si>
  <si>
    <t>4th QTR  Jun - Aug</t>
  </si>
  <si>
    <t>Local Funding</t>
  </si>
  <si>
    <t>Other -explain</t>
  </si>
  <si>
    <t xml:space="preserve">Other  </t>
  </si>
  <si>
    <t>SA/TRA</t>
  </si>
  <si>
    <t>SA/TRF</t>
  </si>
  <si>
    <t>SA/TRY</t>
  </si>
  <si>
    <t>2ND QUARTER (DECEMBER THROUGH FEBURARY)</t>
  </si>
  <si>
    <t>December</t>
  </si>
  <si>
    <t>January</t>
  </si>
  <si>
    <t>February</t>
  </si>
  <si>
    <t>3RD QUARTER (MARCH THROUGH MAY)</t>
  </si>
  <si>
    <t>March</t>
  </si>
  <si>
    <t>April</t>
  </si>
  <si>
    <t>May</t>
  </si>
  <si>
    <t>4TH QUARTER (JUNE THROUGH AUGUST)</t>
  </si>
  <si>
    <t>June</t>
  </si>
  <si>
    <t>July</t>
  </si>
  <si>
    <t>August</t>
  </si>
  <si>
    <t>(l) Alternate Funding Source</t>
  </si>
  <si>
    <t>SUMMARY</t>
  </si>
  <si>
    <t xml:space="preserve">General </t>
  </si>
  <si>
    <t>As</t>
  </si>
  <si>
    <t>(Over-Reported)</t>
  </si>
  <si>
    <t>DIRECT CHARGES</t>
  </si>
  <si>
    <t>TOTAL CHARGES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</si>
</sst>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17" x14ac:knownFonts="1">
    <font>
      <sz val="12"/>
      <name val="Times New Roman"/>
    </font>
    <font>
      <sz val="12"/>
      <name val="Times New Roman"/>
      <family val="1"/>
    </font>
    <font>
      <b/>
      <sz val="11"/>
      <name val="Times New Roman"/>
      <family val="1"/>
    </font>
    <font>
      <sz val="11"/>
      <name val="Times New Roman"/>
      <family val="1"/>
    </font>
    <font>
      <b/>
      <sz val="11"/>
      <color rgb="FFFF0000"/>
      <name val="Times New Roman"/>
      <family val="1"/>
    </font>
    <font>
      <b/>
      <sz val="12"/>
      <name val="Times New Roman"/>
      <family val="1"/>
    </font>
    <font>
      <b/>
      <sz val="18"/>
      <name val="Times New Roman"/>
      <family val="1"/>
    </font>
    <font>
      <sz val="12"/>
      <color rgb="FFFF0000"/>
      <name val="Times New Roman"/>
      <family val="1"/>
    </font>
    <font>
      <b/>
      <sz val="12"/>
      <color rgb="FFFF0000"/>
      <name val="Times New Roman"/>
      <family val="1"/>
    </font>
    <font>
      <b/>
      <sz val="11"/>
      <color theme="1"/>
      <name val="Arial"/>
      <family val="2"/>
    </font>
    <font>
      <b/>
      <sz val="10"/>
      <color theme="1"/>
      <name val="Arial"/>
      <family val="2"/>
    </font>
    <font>
      <b/>
      <sz val="12"/>
      <color theme="1"/>
      <name val="Arial"/>
      <family val="2"/>
    </font>
    <font>
      <sz val="12"/>
      <color theme="1"/>
      <name val="Arial"/>
      <family val="2"/>
    </font>
    <font>
      <sz val="10"/>
      <color rgb="FFFF0000"/>
      <name val="Arial"/>
      <family val="2"/>
    </font>
    <font>
      <sz val="12"/>
      <color rgb="FF0000FF"/>
      <name val="Times New Roman"/>
      <family val="1"/>
    </font>
    <font>
      <b/>
      <u/>
      <sz val="11"/>
      <color theme="1"/>
      <name val="Arial"/>
      <family val="2"/>
    </font>
    <font>
      <sz val="11"/>
      <color theme="1" tint="0.499984740745262"/>
      <name val="Times New Roman"/>
      <family val="1"/>
    </font>
  </fonts>
  <fills count="13">
    <fill>
      <patternFill patternType="none"/>
    </fill>
    <fill>
      <patternFill patternType="gray125"/>
    </fill>
    <fill>
      <patternFill patternType="solid">
        <fgColor theme="0" tint="-0.49998474074526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rgb="FFFFFFCC"/>
        <bgColor indexed="64"/>
      </patternFill>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1" tint="0.499984740745262"/>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rgb="FFFF0000"/>
      </bottom>
      <diagonal/>
    </border>
    <border>
      <left style="thin">
        <color rgb="FFFF0000"/>
      </left>
      <right style="thin">
        <color rgb="FFFF0000"/>
      </right>
      <top style="thin">
        <color rgb="FFFF0000"/>
      </top>
      <bottom style="thin">
        <color rgb="FFFF0000"/>
      </bottom>
      <diagonal/>
    </border>
    <border>
      <left/>
      <right style="medium">
        <color indexed="64"/>
      </right>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s>
  <cellStyleXfs count="2">
    <xf numFmtId="0" fontId="0" fillId="0" borderId="0"/>
    <xf numFmtId="44" fontId="1" fillId="0" borderId="0" applyFont="0" applyFill="0" applyBorder="0" applyAlignment="0" applyProtection="0"/>
  </cellStyleXfs>
  <cellXfs count="295">
    <xf numFmtId="0" fontId="0" fillId="0" borderId="0" xfId="0"/>
    <xf numFmtId="8" fontId="3" fillId="0" borderId="1" xfId="1" applyNumberFormat="1" applyFont="1" applyBorder="1" applyAlignment="1" applyProtection="1">
      <protection locked="0"/>
    </xf>
    <xf numFmtId="8" fontId="3" fillId="0" borderId="1" xfId="1" applyNumberFormat="1" applyFont="1" applyFill="1" applyBorder="1" applyAlignment="1" applyProtection="1">
      <protection locked="0"/>
    </xf>
    <xf numFmtId="0" fontId="3" fillId="0" borderId="1" xfId="0" applyFont="1" applyBorder="1" applyAlignment="1" applyProtection="1">
      <alignment horizontal="center"/>
      <protection locked="0"/>
    </xf>
    <xf numFmtId="0" fontId="3" fillId="2" borderId="1" xfId="0" applyFont="1" applyFill="1" applyBorder="1" applyAlignment="1" applyProtection="1">
      <alignment horizontal="center"/>
      <protection locked="0"/>
    </xf>
    <xf numFmtId="8" fontId="2" fillId="3" borderId="1" xfId="1" applyNumberFormat="1" applyFont="1" applyFill="1" applyBorder="1" applyAlignment="1" applyProtection="1"/>
    <xf numFmtId="0" fontId="2" fillId="3" borderId="13" xfId="0" applyFont="1" applyFill="1" applyBorder="1" applyAlignment="1" applyProtection="1">
      <alignment horizontal="left" wrapText="1"/>
      <protection locked="0"/>
    </xf>
    <xf numFmtId="0" fontId="3" fillId="0" borderId="13" xfId="0" applyFont="1" applyBorder="1" applyAlignment="1" applyProtection="1">
      <alignment horizontal="left" wrapText="1"/>
      <protection locked="0"/>
    </xf>
    <xf numFmtId="8" fontId="2" fillId="3" borderId="5" xfId="1" applyNumberFormat="1" applyFont="1" applyFill="1" applyBorder="1" applyAlignment="1" applyProtection="1"/>
    <xf numFmtId="0" fontId="3" fillId="2" borderId="10" xfId="0" applyFont="1" applyFill="1" applyBorder="1" applyAlignment="1" applyProtection="1">
      <alignment horizontal="left" wrapText="1"/>
      <protection locked="0"/>
    </xf>
    <xf numFmtId="0" fontId="3" fillId="2" borderId="5" xfId="0" applyFont="1" applyFill="1" applyBorder="1" applyAlignment="1" applyProtection="1">
      <alignment horizontal="center"/>
      <protection locked="0"/>
    </xf>
    <xf numFmtId="0" fontId="3" fillId="0" borderId="19" xfId="0" applyFont="1" applyBorder="1" applyAlignment="1" applyProtection="1">
      <alignment horizontal="center"/>
      <protection locked="0"/>
    </xf>
    <xf numFmtId="0" fontId="1" fillId="0" borderId="0" xfId="0" applyFont="1"/>
    <xf numFmtId="8" fontId="2" fillId="3" borderId="4" xfId="1" applyNumberFormat="1" applyFont="1" applyFill="1" applyBorder="1" applyAlignment="1" applyProtection="1"/>
    <xf numFmtId="8" fontId="2" fillId="3" borderId="1" xfId="1" applyNumberFormat="1" applyFont="1" applyFill="1" applyBorder="1" applyAlignment="1" applyProtection="1">
      <protection locked="0"/>
    </xf>
    <xf numFmtId="8" fontId="2" fillId="0" borderId="5" xfId="1" applyNumberFormat="1" applyFont="1" applyFill="1" applyBorder="1" applyAlignment="1" applyProtection="1">
      <protection locked="0"/>
    </xf>
    <xf numFmtId="0" fontId="3" fillId="2" borderId="16" xfId="0" applyFont="1" applyFill="1" applyBorder="1" applyProtection="1">
      <protection locked="0"/>
    </xf>
    <xf numFmtId="8" fontId="3" fillId="2" borderId="5" xfId="1" applyNumberFormat="1" applyFont="1" applyFill="1" applyBorder="1" applyAlignment="1" applyProtection="1">
      <protection locked="0"/>
    </xf>
    <xf numFmtId="0" fontId="3" fillId="2" borderId="3" xfId="0" applyFont="1" applyFill="1" applyBorder="1" applyProtection="1">
      <protection locked="0"/>
    </xf>
    <xf numFmtId="8" fontId="3" fillId="2" borderId="19" xfId="1" applyNumberFormat="1" applyFont="1" applyFill="1" applyBorder="1" applyAlignment="1" applyProtection="1">
      <protection locked="0"/>
    </xf>
    <xf numFmtId="8" fontId="2" fillId="0" borderId="1" xfId="1" applyNumberFormat="1" applyFont="1" applyFill="1" applyBorder="1" applyAlignment="1" applyProtection="1">
      <protection locked="0"/>
    </xf>
    <xf numFmtId="0" fontId="3" fillId="2" borderId="18" xfId="0" applyFont="1" applyFill="1" applyBorder="1" applyProtection="1">
      <protection locked="0"/>
    </xf>
    <xf numFmtId="8" fontId="3" fillId="0" borderId="19" xfId="1" applyNumberFormat="1" applyFont="1" applyBorder="1" applyAlignment="1" applyProtection="1">
      <protection locked="0"/>
    </xf>
    <xf numFmtId="8" fontId="2" fillId="0" borderId="19" xfId="1" applyNumberFormat="1" applyFont="1" applyBorder="1" applyAlignment="1" applyProtection="1">
      <protection locked="0"/>
    </xf>
    <xf numFmtId="8" fontId="2" fillId="0" borderId="1" xfId="1" applyNumberFormat="1" applyFont="1" applyBorder="1" applyAlignment="1" applyProtection="1">
      <protection locked="0"/>
    </xf>
    <xf numFmtId="0" fontId="3" fillId="2" borderId="16" xfId="0" applyFont="1" applyFill="1" applyBorder="1" applyAlignment="1" applyProtection="1">
      <alignment horizontal="center"/>
      <protection locked="0"/>
    </xf>
    <xf numFmtId="0" fontId="3" fillId="0" borderId="4" xfId="0" applyFont="1" applyBorder="1" applyAlignment="1" applyProtection="1">
      <alignment horizontal="center"/>
      <protection locked="0"/>
    </xf>
    <xf numFmtId="8" fontId="3" fillId="2" borderId="1" xfId="1" applyNumberFormat="1" applyFont="1" applyFill="1" applyBorder="1" applyAlignment="1" applyProtection="1">
      <protection locked="0"/>
    </xf>
    <xf numFmtId="0" fontId="2" fillId="3" borderId="1" xfId="0" applyFont="1" applyFill="1" applyBorder="1" applyAlignment="1">
      <alignment horizontal="right" vertical="center"/>
    </xf>
    <xf numFmtId="0" fontId="2" fillId="3" borderId="2" xfId="0" applyFont="1" applyFill="1" applyBorder="1" applyAlignment="1">
      <alignment horizontal="right" vertical="center"/>
    </xf>
    <xf numFmtId="0" fontId="2" fillId="3" borderId="13" xfId="0" applyFont="1" applyFill="1" applyBorder="1" applyAlignment="1">
      <alignment horizontal="left" wrapText="1"/>
    </xf>
    <xf numFmtId="0" fontId="2" fillId="3" borderId="15" xfId="0" applyFont="1" applyFill="1" applyBorder="1" applyAlignment="1">
      <alignment horizontal="left" wrapText="1"/>
    </xf>
    <xf numFmtId="0" fontId="2" fillId="3" borderId="5" xfId="0" applyFont="1" applyFill="1" applyBorder="1" applyAlignment="1">
      <alignment horizontal="center"/>
    </xf>
    <xf numFmtId="44" fontId="2" fillId="3" borderId="1" xfId="1" applyFont="1" applyFill="1" applyBorder="1" applyAlignment="1" applyProtection="1">
      <alignment horizontal="center"/>
    </xf>
    <xf numFmtId="44" fontId="4" fillId="3" borderId="1" xfId="1" applyFont="1" applyFill="1" applyBorder="1" applyAlignment="1" applyProtection="1">
      <alignment horizontal="center"/>
    </xf>
    <xf numFmtId="44" fontId="3" fillId="3" borderId="1" xfId="1" applyFont="1" applyFill="1" applyBorder="1" applyProtection="1"/>
    <xf numFmtId="44" fontId="2" fillId="3" borderId="6" xfId="1" applyFont="1" applyFill="1" applyBorder="1" applyAlignment="1" applyProtection="1">
      <alignment horizontal="center"/>
    </xf>
    <xf numFmtId="0" fontId="2" fillId="2" borderId="10" xfId="0" applyFont="1" applyFill="1" applyBorder="1" applyAlignment="1">
      <alignment horizontal="center" wrapText="1"/>
    </xf>
    <xf numFmtId="0" fontId="3" fillId="2" borderId="10" xfId="0" applyFont="1" applyFill="1" applyBorder="1" applyAlignment="1">
      <alignment horizontal="left" wrapText="1"/>
    </xf>
    <xf numFmtId="8" fontId="3" fillId="2" borderId="5" xfId="1" applyNumberFormat="1" applyFont="1" applyFill="1" applyBorder="1" applyAlignment="1" applyProtection="1"/>
    <xf numFmtId="8" fontId="2" fillId="3" borderId="3" xfId="1" applyNumberFormat="1" applyFont="1" applyFill="1" applyBorder="1" applyAlignment="1" applyProtection="1"/>
    <xf numFmtId="8" fontId="3" fillId="2" borderId="19" xfId="1" applyNumberFormat="1" applyFont="1" applyFill="1" applyBorder="1" applyAlignment="1" applyProtection="1"/>
    <xf numFmtId="8" fontId="2" fillId="3" borderId="19" xfId="1" applyNumberFormat="1" applyFont="1" applyFill="1" applyBorder="1" applyAlignment="1" applyProtection="1"/>
    <xf numFmtId="8" fontId="3" fillId="2" borderId="1" xfId="1" applyNumberFormat="1" applyFont="1" applyFill="1" applyBorder="1" applyAlignment="1" applyProtection="1"/>
    <xf numFmtId="0" fontId="2" fillId="3" borderId="1" xfId="0" applyFont="1" applyFill="1" applyBorder="1" applyAlignment="1">
      <alignment horizontal="center"/>
    </xf>
    <xf numFmtId="0" fontId="3" fillId="2" borderId="15" xfId="0" applyFont="1" applyFill="1" applyBorder="1" applyAlignment="1">
      <alignment horizontal="left" wrapText="1"/>
    </xf>
    <xf numFmtId="0" fontId="3" fillId="2" borderId="5" xfId="0" applyFont="1" applyFill="1" applyBorder="1" applyAlignment="1">
      <alignment horizontal="center"/>
    </xf>
    <xf numFmtId="0" fontId="2" fillId="3" borderId="3" xfId="0" applyFont="1" applyFill="1" applyBorder="1" applyAlignment="1">
      <alignment horizontal="left" wrapText="1"/>
    </xf>
    <xf numFmtId="0" fontId="2" fillId="3" borderId="3" xfId="0" applyFont="1" applyFill="1" applyBorder="1" applyAlignment="1">
      <alignment horizontal="center"/>
    </xf>
    <xf numFmtId="8" fontId="3" fillId="2" borderId="15" xfId="1" applyNumberFormat="1" applyFont="1" applyFill="1" applyBorder="1" applyAlignment="1" applyProtection="1"/>
    <xf numFmtId="0" fontId="2" fillId="3" borderId="10" xfId="0" applyFont="1" applyFill="1" applyBorder="1" applyAlignment="1">
      <alignment horizontal="left" wrapText="1"/>
    </xf>
    <xf numFmtId="0" fontId="2" fillId="3" borderId="1" xfId="0" applyFont="1" applyFill="1" applyBorder="1" applyAlignment="1">
      <alignment horizontal="left" wrapText="1"/>
    </xf>
    <xf numFmtId="0" fontId="3" fillId="2" borderId="1" xfId="0" applyFont="1" applyFill="1" applyBorder="1" applyAlignment="1">
      <alignment horizontal="left" wrapText="1"/>
    </xf>
    <xf numFmtId="0" fontId="3" fillId="3" borderId="5" xfId="0" applyFont="1" applyFill="1" applyBorder="1" applyAlignment="1">
      <alignment horizontal="center"/>
    </xf>
    <xf numFmtId="0" fontId="3" fillId="2" borderId="19" xfId="0" applyFont="1" applyFill="1" applyBorder="1" applyAlignment="1">
      <alignment horizontal="center"/>
    </xf>
    <xf numFmtId="0" fontId="3" fillId="3" borderId="1" xfId="0" applyFont="1" applyFill="1" applyBorder="1" applyAlignment="1">
      <alignment horizontal="center"/>
    </xf>
    <xf numFmtId="0" fontId="3" fillId="3" borderId="4" xfId="0" applyFont="1" applyFill="1" applyBorder="1" applyAlignment="1">
      <alignment horizontal="center"/>
    </xf>
    <xf numFmtId="17" fontId="2" fillId="4" borderId="6" xfId="1" applyNumberFormat="1" applyFont="1" applyFill="1" applyBorder="1" applyAlignment="1" applyProtection="1">
      <alignment horizontal="center"/>
    </xf>
    <xf numFmtId="0" fontId="1" fillId="0" borderId="0" xfId="0" applyFont="1" applyAlignment="1">
      <alignment horizontal="center" vertical="center"/>
    </xf>
    <xf numFmtId="0" fontId="0" fillId="0" borderId="0" xfId="0" applyAlignment="1">
      <alignment horizontal="center" vertical="center"/>
    </xf>
    <xf numFmtId="0" fontId="2" fillId="5" borderId="1" xfId="0" applyFont="1" applyFill="1" applyBorder="1" applyAlignment="1">
      <alignment horizontal="right" vertical="center"/>
    </xf>
    <xf numFmtId="0" fontId="2" fillId="5" borderId="2" xfId="0" applyFont="1" applyFill="1" applyBorder="1" applyAlignment="1">
      <alignment horizontal="right" vertical="center"/>
    </xf>
    <xf numFmtId="44" fontId="3" fillId="5" borderId="1" xfId="1" applyFont="1" applyFill="1" applyBorder="1" applyProtection="1"/>
    <xf numFmtId="44" fontId="4" fillId="5" borderId="1" xfId="1" applyFont="1" applyFill="1" applyBorder="1" applyAlignment="1" applyProtection="1">
      <alignment horizontal="center"/>
    </xf>
    <xf numFmtId="44" fontId="2" fillId="5" borderId="6" xfId="1" applyFont="1" applyFill="1" applyBorder="1" applyAlignment="1" applyProtection="1">
      <alignment horizontal="center"/>
    </xf>
    <xf numFmtId="0" fontId="2" fillId="5" borderId="13" xfId="0" applyFont="1" applyFill="1" applyBorder="1" applyAlignment="1">
      <alignment horizontal="left" wrapText="1"/>
    </xf>
    <xf numFmtId="0" fontId="2" fillId="5" borderId="15" xfId="0" applyFont="1" applyFill="1" applyBorder="1" applyAlignment="1">
      <alignment horizontal="left" wrapText="1"/>
    </xf>
    <xf numFmtId="0" fontId="2" fillId="5" borderId="5" xfId="0" applyFont="1" applyFill="1" applyBorder="1" applyAlignment="1">
      <alignment horizontal="center"/>
    </xf>
    <xf numFmtId="8" fontId="2" fillId="5" borderId="5" xfId="1" applyNumberFormat="1" applyFont="1" applyFill="1" applyBorder="1" applyAlignment="1" applyProtection="1"/>
    <xf numFmtId="8" fontId="2" fillId="5" borderId="1" xfId="1" applyNumberFormat="1" applyFont="1" applyFill="1" applyBorder="1" applyAlignment="1" applyProtection="1"/>
    <xf numFmtId="0" fontId="2" fillId="5" borderId="3" xfId="0" applyFont="1" applyFill="1" applyBorder="1" applyAlignment="1">
      <alignment horizontal="left" wrapText="1"/>
    </xf>
    <xf numFmtId="0" fontId="2" fillId="5" borderId="3" xfId="0" applyFont="1" applyFill="1" applyBorder="1" applyAlignment="1">
      <alignment horizontal="center"/>
    </xf>
    <xf numFmtId="8" fontId="2" fillId="5" borderId="3" xfId="1" applyNumberFormat="1" applyFont="1" applyFill="1" applyBorder="1" applyAlignment="1" applyProtection="1"/>
    <xf numFmtId="0" fontId="3" fillId="5" borderId="5" xfId="0" applyFont="1" applyFill="1" applyBorder="1" applyAlignment="1">
      <alignment horizontal="center"/>
    </xf>
    <xf numFmtId="0" fontId="3" fillId="5" borderId="1" xfId="0" applyFont="1" applyFill="1" applyBorder="1" applyAlignment="1">
      <alignment horizontal="center"/>
    </xf>
    <xf numFmtId="8" fontId="2" fillId="5" borderId="19" xfId="1" applyNumberFormat="1" applyFont="1" applyFill="1" applyBorder="1" applyAlignment="1" applyProtection="1"/>
    <xf numFmtId="0" fontId="2" fillId="5" borderId="10" xfId="0" applyFont="1" applyFill="1" applyBorder="1" applyAlignment="1">
      <alignment horizontal="left" wrapText="1"/>
    </xf>
    <xf numFmtId="0" fontId="2" fillId="5" borderId="1" xfId="0" applyFont="1" applyFill="1" applyBorder="1" applyAlignment="1">
      <alignment horizontal="left" wrapText="1"/>
    </xf>
    <xf numFmtId="0" fontId="3" fillId="5" borderId="4" xfId="0" applyFont="1" applyFill="1" applyBorder="1" applyAlignment="1">
      <alignment horizontal="center"/>
    </xf>
    <xf numFmtId="8" fontId="2" fillId="5" borderId="4" xfId="1" applyNumberFormat="1" applyFont="1" applyFill="1" applyBorder="1" applyAlignment="1" applyProtection="1"/>
    <xf numFmtId="0" fontId="3" fillId="0" borderId="13" xfId="0" applyFont="1" applyBorder="1" applyAlignment="1">
      <alignment horizontal="left" wrapText="1"/>
    </xf>
    <xf numFmtId="0" fontId="3" fillId="0" borderId="1" xfId="0" applyFont="1" applyBorder="1" applyAlignment="1">
      <alignment horizontal="center"/>
    </xf>
    <xf numFmtId="8" fontId="3" fillId="0" borderId="1" xfId="1" applyNumberFormat="1" applyFont="1" applyFill="1" applyBorder="1" applyAlignment="1" applyProtection="1"/>
    <xf numFmtId="8" fontId="2" fillId="0" borderId="5" xfId="1" applyNumberFormat="1" applyFont="1" applyFill="1" applyBorder="1" applyAlignment="1" applyProtection="1"/>
    <xf numFmtId="0" fontId="3" fillId="2" borderId="16" xfId="0" applyFont="1" applyFill="1" applyBorder="1"/>
    <xf numFmtId="8" fontId="3" fillId="0" borderId="1" xfId="1" applyNumberFormat="1" applyFont="1" applyBorder="1" applyAlignment="1" applyProtection="1"/>
    <xf numFmtId="0" fontId="3" fillId="0" borderId="0" xfId="0" applyFont="1"/>
    <xf numFmtId="0" fontId="3" fillId="2" borderId="3" xfId="0" applyFont="1" applyFill="1" applyBorder="1"/>
    <xf numFmtId="8" fontId="2" fillId="0" borderId="1" xfId="1" applyNumberFormat="1" applyFont="1" applyFill="1" applyBorder="1" applyAlignment="1" applyProtection="1"/>
    <xf numFmtId="0" fontId="3" fillId="2" borderId="18" xfId="0" applyFont="1" applyFill="1" applyBorder="1"/>
    <xf numFmtId="0" fontId="3" fillId="0" borderId="19" xfId="0" applyFont="1" applyBorder="1" applyAlignment="1">
      <alignment horizontal="center"/>
    </xf>
    <xf numFmtId="8" fontId="3" fillId="0" borderId="19" xfId="1" applyNumberFormat="1" applyFont="1" applyBorder="1" applyAlignment="1" applyProtection="1"/>
    <xf numFmtId="8" fontId="2" fillId="0" borderId="19" xfId="1" applyNumberFormat="1" applyFont="1" applyBorder="1" applyAlignment="1" applyProtection="1"/>
    <xf numFmtId="8" fontId="2" fillId="0" borderId="1" xfId="1" applyNumberFormat="1" applyFont="1" applyBorder="1" applyAlignment="1" applyProtection="1"/>
    <xf numFmtId="0" fontId="3" fillId="2" borderId="16" xfId="0" applyFont="1" applyFill="1" applyBorder="1" applyAlignment="1">
      <alignment horizontal="center"/>
    </xf>
    <xf numFmtId="0" fontId="3" fillId="0" borderId="4" xfId="0" applyFont="1" applyBorder="1" applyAlignment="1">
      <alignment horizontal="center"/>
    </xf>
    <xf numFmtId="0" fontId="3" fillId="2" borderId="1" xfId="0" applyFont="1" applyFill="1" applyBorder="1" applyAlignment="1">
      <alignment horizontal="center"/>
    </xf>
    <xf numFmtId="0" fontId="2" fillId="3" borderId="27" xfId="0" applyFont="1" applyFill="1" applyBorder="1" applyAlignment="1">
      <alignment horizontal="right" vertical="center"/>
    </xf>
    <xf numFmtId="0" fontId="2" fillId="3" borderId="29" xfId="0" applyFont="1" applyFill="1" applyBorder="1" applyAlignment="1">
      <alignment horizontal="right" vertical="center"/>
    </xf>
    <xf numFmtId="0" fontId="2" fillId="3" borderId="30" xfId="0" applyFont="1" applyFill="1" applyBorder="1" applyAlignment="1">
      <alignment horizontal="right" vertical="center"/>
    </xf>
    <xf numFmtId="0" fontId="2" fillId="3" borderId="31" xfId="0" applyFont="1" applyFill="1" applyBorder="1" applyAlignment="1">
      <alignment horizontal="right" vertical="center"/>
    </xf>
    <xf numFmtId="8" fontId="2" fillId="7" borderId="1" xfId="1" applyNumberFormat="1" applyFont="1" applyFill="1" applyBorder="1" applyAlignment="1" applyProtection="1">
      <protection locked="0"/>
    </xf>
    <xf numFmtId="164" fontId="3" fillId="3" borderId="1" xfId="1" applyNumberFormat="1" applyFont="1" applyFill="1" applyBorder="1" applyAlignment="1" applyProtection="1"/>
    <xf numFmtId="164" fontId="3" fillId="3" borderId="1" xfId="1" applyNumberFormat="1" applyFont="1" applyFill="1" applyBorder="1" applyAlignment="1" applyProtection="1">
      <protection locked="0"/>
    </xf>
    <xf numFmtId="164" fontId="3" fillId="3" borderId="19" xfId="1" applyNumberFormat="1" applyFont="1" applyFill="1" applyBorder="1" applyAlignment="1" applyProtection="1"/>
    <xf numFmtId="164" fontId="3" fillId="3" borderId="4" xfId="1" applyNumberFormat="1" applyFont="1" applyFill="1" applyBorder="1" applyAlignment="1" applyProtection="1"/>
    <xf numFmtId="44" fontId="2" fillId="3" borderId="19" xfId="1" applyFont="1" applyFill="1" applyBorder="1" applyAlignment="1" applyProtection="1">
      <alignment horizontal="center"/>
    </xf>
    <xf numFmtId="44" fontId="4" fillId="3" borderId="26" xfId="1" applyFont="1" applyFill="1" applyBorder="1" applyAlignment="1" applyProtection="1">
      <alignment horizontal="center"/>
    </xf>
    <xf numFmtId="44" fontId="2" fillId="3" borderId="28" xfId="1" applyFont="1" applyFill="1" applyBorder="1" applyAlignment="1" applyProtection="1">
      <alignment horizontal="center"/>
    </xf>
    <xf numFmtId="44" fontId="2" fillId="3" borderId="17" xfId="1" applyFont="1" applyFill="1" applyBorder="1" applyAlignment="1" applyProtection="1">
      <alignment horizontal="center"/>
    </xf>
    <xf numFmtId="8" fontId="3" fillId="3" borderId="28" xfId="1" applyNumberFormat="1" applyFont="1" applyFill="1" applyBorder="1" applyAlignment="1" applyProtection="1"/>
    <xf numFmtId="0" fontId="2" fillId="3" borderId="37" xfId="0" applyFont="1" applyFill="1" applyBorder="1" applyAlignment="1">
      <alignment horizontal="left" wrapText="1"/>
    </xf>
    <xf numFmtId="164" fontId="3" fillId="3" borderId="5" xfId="1" applyNumberFormat="1" applyFont="1" applyFill="1" applyBorder="1" applyAlignment="1" applyProtection="1"/>
    <xf numFmtId="8" fontId="3" fillId="3" borderId="16" xfId="1" applyNumberFormat="1" applyFont="1" applyFill="1" applyBorder="1" applyAlignment="1" applyProtection="1"/>
    <xf numFmtId="8" fontId="3" fillId="3" borderId="26" xfId="1" applyNumberFormat="1" applyFont="1" applyFill="1" applyBorder="1" applyAlignment="1" applyProtection="1"/>
    <xf numFmtId="8" fontId="2" fillId="3" borderId="4" xfId="1" applyNumberFormat="1" applyFont="1" applyFill="1" applyBorder="1" applyAlignment="1" applyProtection="1">
      <protection locked="0"/>
    </xf>
    <xf numFmtId="0" fontId="2" fillId="5" borderId="1" xfId="0" applyFont="1" applyFill="1" applyBorder="1" applyAlignment="1">
      <alignment horizontal="center"/>
    </xf>
    <xf numFmtId="44" fontId="2" fillId="5" borderId="1" xfId="1" applyFont="1" applyFill="1" applyBorder="1" applyAlignment="1" applyProtection="1">
      <alignment horizontal="center"/>
    </xf>
    <xf numFmtId="8" fontId="3" fillId="0" borderId="11" xfId="1" applyNumberFormat="1" applyFont="1" applyBorder="1" applyAlignment="1" applyProtection="1">
      <protection locked="0"/>
    </xf>
    <xf numFmtId="8" fontId="3" fillId="0" borderId="4" xfId="1" applyNumberFormat="1" applyFont="1" applyBorder="1" applyAlignment="1" applyProtection="1">
      <protection locked="0"/>
    </xf>
    <xf numFmtId="0" fontId="5" fillId="6" borderId="1" xfId="0" applyFont="1" applyFill="1" applyBorder="1" applyAlignment="1">
      <alignment horizontal="center" vertical="center"/>
    </xf>
    <xf numFmtId="0" fontId="5" fillId="6" borderId="1" xfId="0" applyFont="1" applyFill="1" applyBorder="1"/>
    <xf numFmtId="0" fontId="1" fillId="0" borderId="0" xfId="0" applyFont="1" applyAlignment="1">
      <alignment horizontal="left" vertical="center"/>
    </xf>
    <xf numFmtId="0" fontId="1" fillId="0" borderId="0" xfId="0" applyFont="1" applyAlignment="1">
      <alignment wrapText="1"/>
    </xf>
    <xf numFmtId="0" fontId="8" fillId="0" borderId="0" xfId="0" applyFont="1"/>
    <xf numFmtId="0" fontId="5" fillId="0" borderId="0" xfId="0" applyFont="1"/>
    <xf numFmtId="0" fontId="2" fillId="0" borderId="0" xfId="0" applyFont="1"/>
    <xf numFmtId="0" fontId="2" fillId="3" borderId="1" xfId="0" applyFont="1" applyFill="1" applyBorder="1" applyAlignment="1">
      <alignment horizontal="left"/>
    </xf>
    <xf numFmtId="0" fontId="2" fillId="0" borderId="1" xfId="0" applyFont="1" applyBorder="1"/>
    <xf numFmtId="0" fontId="2" fillId="3" borderId="1" xfId="0" applyFont="1" applyFill="1" applyBorder="1"/>
    <xf numFmtId="0" fontId="3" fillId="0" borderId="1" xfId="0" applyFont="1" applyBorder="1"/>
    <xf numFmtId="0" fontId="3" fillId="3" borderId="1" xfId="0" applyFont="1" applyFill="1" applyBorder="1"/>
    <xf numFmtId="0" fontId="3" fillId="11" borderId="1" xfId="0" applyFont="1" applyFill="1" applyBorder="1"/>
    <xf numFmtId="0" fontId="3" fillId="12" borderId="7" xfId="0" applyFont="1" applyFill="1" applyBorder="1" applyAlignment="1" applyProtection="1">
      <alignment horizontal="center" wrapText="1"/>
      <protection locked="0"/>
    </xf>
    <xf numFmtId="0" fontId="3" fillId="12" borderId="8" xfId="0" applyFont="1" applyFill="1" applyBorder="1" applyAlignment="1" applyProtection="1">
      <alignment horizontal="center" wrapText="1"/>
      <protection locked="0"/>
    </xf>
    <xf numFmtId="0" fontId="3" fillId="12" borderId="9" xfId="0" applyFont="1" applyFill="1" applyBorder="1" applyAlignment="1" applyProtection="1">
      <alignment horizontal="center" wrapText="1"/>
      <protection locked="0"/>
    </xf>
    <xf numFmtId="0" fontId="5" fillId="12" borderId="8" xfId="0" applyFont="1" applyFill="1" applyBorder="1" applyAlignment="1" applyProtection="1">
      <alignment horizontal="center" wrapText="1"/>
      <protection locked="0"/>
    </xf>
    <xf numFmtId="164" fontId="2" fillId="3" borderId="1" xfId="0" applyNumberFormat="1" applyFont="1" applyFill="1" applyBorder="1"/>
    <xf numFmtId="8" fontId="2" fillId="3" borderId="0" xfId="0" applyNumberFormat="1" applyFont="1" applyFill="1"/>
    <xf numFmtId="8" fontId="2" fillId="0" borderId="1" xfId="0" applyNumberFormat="1" applyFont="1" applyBorder="1"/>
    <xf numFmtId="0" fontId="16" fillId="11" borderId="1" xfId="0" applyFont="1" applyFill="1" applyBorder="1"/>
    <xf numFmtId="164" fontId="2" fillId="3" borderId="1" xfId="0" applyNumberFormat="1" applyFont="1" applyFill="1" applyBorder="1" applyAlignment="1">
      <alignment horizontal="right"/>
    </xf>
    <xf numFmtId="0" fontId="0" fillId="0" borderId="0" xfId="0" applyProtection="1">
      <protection locked="0"/>
    </xf>
    <xf numFmtId="0" fontId="10" fillId="0" borderId="0" xfId="0" applyFont="1" applyProtection="1">
      <protection locked="0"/>
    </xf>
    <xf numFmtId="0" fontId="0" fillId="8" borderId="39" xfId="0" applyFill="1" applyBorder="1" applyProtection="1">
      <protection locked="0"/>
    </xf>
    <xf numFmtId="0" fontId="14" fillId="0" borderId="0" xfId="0" applyFont="1" applyAlignment="1" applyProtection="1">
      <alignment wrapText="1"/>
      <protection locked="0"/>
    </xf>
    <xf numFmtId="164" fontId="0" fillId="8" borderId="39" xfId="0" applyNumberFormat="1" applyFill="1" applyBorder="1" applyProtection="1">
      <protection locked="0"/>
    </xf>
    <xf numFmtId="0" fontId="0" fillId="8" borderId="38" xfId="0" applyFill="1" applyBorder="1" applyProtection="1">
      <protection locked="0"/>
    </xf>
    <xf numFmtId="0" fontId="0" fillId="8" borderId="40" xfId="0" applyFill="1" applyBorder="1" applyProtection="1">
      <protection locked="0"/>
    </xf>
    <xf numFmtId="0" fontId="12" fillId="0" borderId="0" xfId="0" applyFont="1" applyProtection="1">
      <protection locked="0"/>
    </xf>
    <xf numFmtId="0" fontId="0" fillId="8" borderId="41" xfId="0" applyFill="1" applyBorder="1" applyAlignment="1" applyProtection="1">
      <alignment wrapText="1"/>
      <protection locked="0"/>
    </xf>
    <xf numFmtId="0" fontId="0" fillId="8" borderId="39" xfId="0" applyFill="1" applyBorder="1" applyAlignment="1" applyProtection="1">
      <alignment wrapText="1"/>
      <protection locked="0"/>
    </xf>
    <xf numFmtId="0" fontId="0" fillId="8" borderId="42" xfId="0" applyFill="1" applyBorder="1" applyAlignment="1" applyProtection="1">
      <alignment wrapText="1"/>
      <protection locked="0"/>
    </xf>
    <xf numFmtId="0" fontId="0" fillId="8" borderId="43" xfId="0" applyFill="1" applyBorder="1" applyAlignment="1" applyProtection="1">
      <alignment wrapText="1"/>
      <protection locked="0"/>
    </xf>
    <xf numFmtId="0" fontId="0" fillId="8" borderId="44" xfId="0" applyFill="1" applyBorder="1" applyAlignment="1" applyProtection="1">
      <alignment wrapText="1"/>
      <protection locked="0"/>
    </xf>
    <xf numFmtId="0" fontId="10" fillId="0" borderId="0" xfId="0" applyFont="1" applyAlignment="1" applyProtection="1">
      <alignment horizontal="right"/>
      <protection locked="0"/>
    </xf>
    <xf numFmtId="0" fontId="0" fillId="0" borderId="0" xfId="0" applyAlignment="1" applyProtection="1">
      <alignment horizontal="right"/>
      <protection locked="0"/>
    </xf>
    <xf numFmtId="44" fontId="13" fillId="0" borderId="49" xfId="1" applyFont="1" applyBorder="1" applyProtection="1">
      <protection locked="0"/>
    </xf>
    <xf numFmtId="0" fontId="1" fillId="0" borderId="0" xfId="0" applyFont="1" applyProtection="1">
      <protection locked="0"/>
    </xf>
    <xf numFmtId="44" fontId="0" fillId="0" borderId="0" xfId="1" applyFont="1" applyBorder="1" applyProtection="1">
      <protection locked="0"/>
    </xf>
    <xf numFmtId="9" fontId="0" fillId="0" borderId="0" xfId="0" applyNumberFormat="1" applyProtection="1">
      <protection locked="0"/>
    </xf>
    <xf numFmtId="0" fontId="0" fillId="0" borderId="51" xfId="0" applyBorder="1" applyProtection="1">
      <protection locked="0"/>
    </xf>
    <xf numFmtId="0" fontId="0" fillId="10" borderId="51" xfId="0" applyFill="1" applyBorder="1" applyProtection="1">
      <protection locked="0"/>
    </xf>
    <xf numFmtId="0" fontId="0" fillId="0" borderId="0" xfId="0" applyProtection="1"/>
    <xf numFmtId="44" fontId="0" fillId="0" borderId="47" xfId="1" applyFont="1" applyBorder="1" applyProtection="1"/>
    <xf numFmtId="44" fontId="0" fillId="0" borderId="48" xfId="1" applyFont="1" applyBorder="1" applyProtection="1"/>
    <xf numFmtId="0" fontId="14" fillId="0" borderId="0" xfId="0" applyFont="1" applyAlignment="1" applyProtection="1">
      <alignment wrapText="1"/>
    </xf>
    <xf numFmtId="44" fontId="0" fillId="0" borderId="0" xfId="0" applyNumberFormat="1" applyProtection="1"/>
    <xf numFmtId="0" fontId="10" fillId="9" borderId="0" xfId="0" applyFont="1" applyFill="1" applyProtection="1"/>
    <xf numFmtId="0" fontId="0" fillId="9" borderId="0" xfId="0" applyFill="1" applyProtection="1"/>
    <xf numFmtId="0" fontId="9" fillId="0" borderId="0" xfId="0" applyFont="1" applyProtection="1"/>
    <xf numFmtId="0" fontId="10" fillId="0" borderId="0" xfId="0" applyFont="1" applyProtection="1"/>
    <xf numFmtId="0" fontId="11" fillId="0" borderId="0" xfId="0" applyFont="1" applyProtection="1"/>
    <xf numFmtId="0" fontId="0" fillId="0" borderId="0" xfId="0" applyAlignment="1"/>
    <xf numFmtId="0" fontId="3" fillId="2" borderId="12" xfId="0" applyFont="1" applyFill="1" applyBorder="1" applyAlignment="1">
      <alignment horizontal="center"/>
    </xf>
    <xf numFmtId="0" fontId="3" fillId="2" borderId="20" xfId="0" applyFont="1" applyFill="1" applyBorder="1" applyAlignment="1">
      <alignment horizontal="center"/>
    </xf>
    <xf numFmtId="0" fontId="3" fillId="0" borderId="12" xfId="0" applyFont="1" applyBorder="1" applyAlignment="1">
      <alignment horizontal="left" vertical="top"/>
    </xf>
    <xf numFmtId="0" fontId="3" fillId="0" borderId="20" xfId="0" applyFont="1" applyBorder="1" applyAlignment="1">
      <alignment horizontal="left" vertical="top"/>
    </xf>
    <xf numFmtId="0" fontId="3" fillId="0" borderId="14" xfId="0" applyFont="1" applyBorder="1" applyAlignment="1">
      <alignment horizontal="left" vertical="top"/>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17" xfId="0" applyFont="1" applyFill="1" applyBorder="1" applyAlignment="1">
      <alignment horizontal="center"/>
    </xf>
    <xf numFmtId="0" fontId="3" fillId="2" borderId="18" xfId="0" applyFont="1" applyFill="1" applyBorder="1" applyAlignment="1">
      <alignment horizontal="center"/>
    </xf>
    <xf numFmtId="0" fontId="3" fillId="2" borderId="11" xfId="0" applyFont="1" applyFill="1" applyBorder="1" applyAlignment="1">
      <alignment horizontal="center"/>
    </xf>
    <xf numFmtId="0" fontId="3" fillId="2" borderId="4" xfId="0" applyFont="1" applyFill="1" applyBorder="1" applyAlignment="1">
      <alignment horizontal="center"/>
    </xf>
    <xf numFmtId="8" fontId="3" fillId="2" borderId="11" xfId="1" applyNumberFormat="1" applyFont="1" applyFill="1" applyBorder="1" applyAlignment="1" applyProtection="1">
      <alignment horizontal="center"/>
    </xf>
    <xf numFmtId="8" fontId="3" fillId="2" borderId="4" xfId="1" applyNumberFormat="1" applyFont="1" applyFill="1" applyBorder="1" applyAlignment="1" applyProtection="1">
      <alignment horizontal="center"/>
    </xf>
    <xf numFmtId="8" fontId="3" fillId="2" borderId="3" xfId="1" applyNumberFormat="1" applyFont="1" applyFill="1" applyBorder="1" applyAlignment="1" applyProtection="1">
      <alignment horizontal="center"/>
    </xf>
    <xf numFmtId="8" fontId="2" fillId="2" borderId="11" xfId="1" applyNumberFormat="1" applyFont="1" applyFill="1" applyBorder="1" applyAlignment="1" applyProtection="1">
      <alignment horizontal="center"/>
    </xf>
    <xf numFmtId="8" fontId="2" fillId="2" borderId="3" xfId="1" applyNumberFormat="1" applyFont="1" applyFill="1" applyBorder="1" applyAlignment="1" applyProtection="1">
      <alignment horizontal="center"/>
    </xf>
    <xf numFmtId="8" fontId="2" fillId="2" borderId="4" xfId="1" applyNumberFormat="1" applyFont="1" applyFill="1" applyBorder="1" applyAlignment="1" applyProtection="1">
      <alignment horizontal="center"/>
    </xf>
    <xf numFmtId="49" fontId="3" fillId="0" borderId="12" xfId="0" applyNumberFormat="1" applyFont="1" applyBorder="1" applyAlignment="1">
      <alignment horizontal="left" vertical="top"/>
    </xf>
    <xf numFmtId="49" fontId="3" fillId="0" borderId="20" xfId="0" applyNumberFormat="1" applyFont="1" applyBorder="1" applyAlignment="1">
      <alignment horizontal="left" vertical="top"/>
    </xf>
    <xf numFmtId="49" fontId="3" fillId="0" borderId="14" xfId="0" applyNumberFormat="1" applyFont="1" applyBorder="1" applyAlignment="1">
      <alignment horizontal="left" vertical="top"/>
    </xf>
    <xf numFmtId="44" fontId="2" fillId="2" borderId="11" xfId="1" applyFont="1" applyFill="1" applyBorder="1" applyAlignment="1" applyProtection="1">
      <alignment horizontal="center"/>
    </xf>
    <xf numFmtId="44" fontId="2" fillId="2" borderId="4" xfId="1" applyFont="1" applyFill="1" applyBorder="1" applyAlignment="1" applyProtection="1">
      <alignment horizontal="center"/>
    </xf>
    <xf numFmtId="44" fontId="2" fillId="2" borderId="3" xfId="1" applyFont="1" applyFill="1" applyBorder="1" applyAlignment="1" applyProtection="1">
      <alignment horizontal="center"/>
    </xf>
    <xf numFmtId="40" fontId="2" fillId="2" borderId="11" xfId="1" applyNumberFormat="1" applyFont="1" applyFill="1" applyBorder="1" applyAlignment="1" applyProtection="1">
      <alignment horizontal="center"/>
    </xf>
    <xf numFmtId="40" fontId="2" fillId="2" borderId="3" xfId="1" applyNumberFormat="1" applyFont="1" applyFill="1" applyBorder="1" applyAlignment="1" applyProtection="1">
      <alignment horizontal="center"/>
    </xf>
    <xf numFmtId="40" fontId="2" fillId="2" borderId="4" xfId="1" applyNumberFormat="1" applyFont="1" applyFill="1" applyBorder="1" applyAlignment="1" applyProtection="1">
      <alignment horizontal="center"/>
    </xf>
    <xf numFmtId="0" fontId="2" fillId="0" borderId="12" xfId="0" applyFont="1" applyBorder="1" applyAlignment="1">
      <alignment horizontal="left" vertical="top"/>
    </xf>
    <xf numFmtId="0" fontId="2" fillId="0" borderId="20" xfId="0" applyFont="1" applyBorder="1" applyAlignment="1">
      <alignment horizontal="left" vertical="top"/>
    </xf>
    <xf numFmtId="0" fontId="2" fillId="0" borderId="14" xfId="0" applyFont="1" applyBorder="1" applyAlignment="1">
      <alignment horizontal="left" vertical="top"/>
    </xf>
    <xf numFmtId="0" fontId="2" fillId="5" borderId="2" xfId="0" applyFont="1" applyFill="1" applyBorder="1" applyAlignment="1">
      <alignment horizontal="center" wrapText="1"/>
    </xf>
    <xf numFmtId="0" fontId="2" fillId="5" borderId="21" xfId="0" applyFont="1" applyFill="1" applyBorder="1" applyAlignment="1">
      <alignment horizontal="center" wrapText="1"/>
    </xf>
    <xf numFmtId="0" fontId="2" fillId="5" borderId="1" xfId="0" applyFont="1" applyFill="1" applyBorder="1" applyAlignment="1">
      <alignment horizontal="center"/>
    </xf>
    <xf numFmtId="0" fontId="2" fillId="5" borderId="6" xfId="0" applyFont="1" applyFill="1" applyBorder="1" applyAlignment="1">
      <alignment horizontal="center"/>
    </xf>
    <xf numFmtId="44" fontId="2" fillId="5" borderId="1" xfId="1" applyFont="1" applyFill="1" applyBorder="1" applyAlignment="1" applyProtection="1">
      <alignment horizontal="center"/>
    </xf>
    <xf numFmtId="0" fontId="2" fillId="2" borderId="11" xfId="0" applyFont="1" applyFill="1" applyBorder="1" applyAlignment="1">
      <alignment horizontal="center"/>
    </xf>
    <xf numFmtId="0" fontId="2" fillId="2" borderId="4" xfId="0" applyFont="1" applyFill="1" applyBorder="1" applyAlignment="1">
      <alignment horizontal="center"/>
    </xf>
    <xf numFmtId="17" fontId="2" fillId="2" borderId="11" xfId="1" applyNumberFormat="1" applyFont="1" applyFill="1" applyBorder="1" applyAlignment="1" applyProtection="1">
      <alignment horizontal="center"/>
    </xf>
    <xf numFmtId="17" fontId="2" fillId="2" borderId="4" xfId="1" applyNumberFormat="1" applyFont="1" applyFill="1" applyBorder="1" applyAlignment="1" applyProtection="1">
      <alignment horizont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5" borderId="22" xfId="0" applyFont="1" applyFill="1" applyBorder="1" applyAlignment="1">
      <alignment horizontal="center"/>
    </xf>
    <xf numFmtId="0" fontId="2" fillId="5" borderId="23" xfId="0" applyFont="1" applyFill="1" applyBorder="1" applyAlignment="1">
      <alignment horizontal="center"/>
    </xf>
    <xf numFmtId="0" fontId="2" fillId="5" borderId="24" xfId="0" applyFont="1" applyFill="1" applyBorder="1" applyAlignment="1">
      <alignment horizontal="center"/>
    </xf>
    <xf numFmtId="0" fontId="2" fillId="0" borderId="1" xfId="0" applyFont="1" applyBorder="1" applyAlignment="1">
      <alignment horizontal="left" vertical="center"/>
    </xf>
    <xf numFmtId="0" fontId="6" fillId="4" borderId="25" xfId="0" applyFont="1" applyFill="1" applyBorder="1" applyAlignment="1">
      <alignment horizontal="center" vertical="center"/>
    </xf>
    <xf numFmtId="0" fontId="3" fillId="0" borderId="12" xfId="0" applyFont="1" applyBorder="1" applyAlignment="1" applyProtection="1">
      <alignment horizontal="left" vertical="top"/>
      <protection locked="0"/>
    </xf>
    <xf numFmtId="0" fontId="3" fillId="0" borderId="20" xfId="0" applyFont="1" applyBorder="1" applyAlignment="1" applyProtection="1">
      <alignment horizontal="left" vertical="top"/>
      <protection locked="0"/>
    </xf>
    <xf numFmtId="0" fontId="3" fillId="0" borderId="14" xfId="0" applyFont="1" applyBorder="1" applyAlignment="1" applyProtection="1">
      <alignment horizontal="left" vertical="top"/>
      <protection locked="0"/>
    </xf>
    <xf numFmtId="0" fontId="3" fillId="2" borderId="12" xfId="0" applyFont="1" applyFill="1" applyBorder="1" applyAlignment="1" applyProtection="1">
      <alignment horizontal="center"/>
      <protection locked="0"/>
    </xf>
    <xf numFmtId="0" fontId="3" fillId="2" borderId="20" xfId="0" applyFont="1" applyFill="1" applyBorder="1" applyAlignment="1" applyProtection="1">
      <alignment horizontal="center"/>
      <protection locked="0"/>
    </xf>
    <xf numFmtId="8" fontId="3" fillId="2" borderId="11" xfId="1" applyNumberFormat="1" applyFont="1" applyFill="1" applyBorder="1" applyAlignment="1" applyProtection="1">
      <alignment horizontal="center"/>
      <protection locked="0"/>
    </xf>
    <xf numFmtId="8" fontId="3" fillId="2" borderId="3" xfId="1" applyNumberFormat="1" applyFont="1" applyFill="1" applyBorder="1" applyAlignment="1" applyProtection="1">
      <alignment horizontal="center"/>
      <protection locked="0"/>
    </xf>
    <xf numFmtId="8" fontId="3" fillId="2" borderId="4" xfId="1" applyNumberFormat="1" applyFont="1" applyFill="1" applyBorder="1" applyAlignment="1" applyProtection="1">
      <alignment horizontal="center"/>
      <protection locked="0"/>
    </xf>
    <xf numFmtId="0" fontId="3" fillId="2" borderId="7" xfId="0" applyFont="1" applyFill="1" applyBorder="1" applyAlignment="1" applyProtection="1">
      <alignment horizontal="center" wrapText="1"/>
      <protection locked="0"/>
    </xf>
    <xf numFmtId="0" fontId="3" fillId="2" borderId="8" xfId="0" applyFont="1" applyFill="1" applyBorder="1" applyAlignment="1" applyProtection="1">
      <alignment horizontal="center" wrapText="1"/>
      <protection locked="0"/>
    </xf>
    <xf numFmtId="0" fontId="3" fillId="2" borderId="9" xfId="0" applyFont="1" applyFill="1" applyBorder="1" applyAlignment="1" applyProtection="1">
      <alignment horizontal="center" wrapText="1"/>
      <protection locked="0"/>
    </xf>
    <xf numFmtId="0" fontId="3" fillId="2" borderId="17" xfId="0"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49" fontId="3" fillId="0" borderId="12" xfId="0" applyNumberFormat="1" applyFont="1" applyBorder="1" applyAlignment="1" applyProtection="1">
      <alignment horizontal="left" vertical="top"/>
      <protection locked="0"/>
    </xf>
    <xf numFmtId="49" fontId="3" fillId="0" borderId="20" xfId="0" applyNumberFormat="1" applyFont="1" applyBorder="1" applyAlignment="1" applyProtection="1">
      <alignment horizontal="left" vertical="top"/>
      <protection locked="0"/>
    </xf>
    <xf numFmtId="49" fontId="3" fillId="0" borderId="14" xfId="0" applyNumberFormat="1" applyFont="1" applyBorder="1" applyAlignment="1" applyProtection="1">
      <alignment horizontal="left" vertical="top"/>
      <protection locked="0"/>
    </xf>
    <xf numFmtId="0" fontId="3" fillId="2" borderId="11"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2" fillId="0" borderId="12"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3" borderId="2" xfId="0" applyFont="1" applyFill="1" applyBorder="1" applyAlignment="1">
      <alignment horizontal="center" wrapText="1"/>
    </xf>
    <xf numFmtId="0" fontId="2" fillId="3" borderId="21" xfId="0" applyFont="1" applyFill="1" applyBorder="1" applyAlignment="1">
      <alignment horizontal="center" wrapText="1"/>
    </xf>
    <xf numFmtId="0" fontId="2" fillId="3" borderId="1" xfId="0" applyFont="1" applyFill="1" applyBorder="1" applyAlignment="1">
      <alignment horizontal="center"/>
    </xf>
    <xf numFmtId="0" fontId="2" fillId="3" borderId="6" xfId="0" applyFont="1" applyFill="1" applyBorder="1" applyAlignment="1">
      <alignment horizontal="center"/>
    </xf>
    <xf numFmtId="44" fontId="2" fillId="3" borderId="1" xfId="1" applyFont="1" applyFill="1" applyBorder="1" applyAlignment="1" applyProtection="1">
      <alignment horizontal="center"/>
    </xf>
    <xf numFmtId="0" fontId="2" fillId="3" borderId="22" xfId="0" applyFont="1" applyFill="1" applyBorder="1" applyAlignment="1">
      <alignment horizontal="center"/>
    </xf>
    <xf numFmtId="0" fontId="2" fillId="3" borderId="23" xfId="0" applyFont="1" applyFill="1" applyBorder="1" applyAlignment="1">
      <alignment horizontal="center"/>
    </xf>
    <xf numFmtId="0" fontId="2" fillId="3" borderId="24" xfId="0" applyFont="1" applyFill="1" applyBorder="1" applyAlignment="1">
      <alignment horizontal="center"/>
    </xf>
    <xf numFmtId="0" fontId="2" fillId="0" borderId="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9" fillId="0" borderId="0" xfId="0" applyFont="1" applyAlignment="1" applyProtection="1">
      <alignment wrapText="1"/>
    </xf>
    <xf numFmtId="0" fontId="0" fillId="0" borderId="0" xfId="0" applyAlignment="1" applyProtection="1">
      <alignment wrapText="1"/>
    </xf>
    <xf numFmtId="0" fontId="0" fillId="0" borderId="0" xfId="0" applyAlignment="1" applyProtection="1"/>
    <xf numFmtId="0" fontId="0" fillId="8" borderId="38" xfId="0" applyFill="1" applyBorder="1" applyAlignment="1" applyProtection="1">
      <protection locked="0"/>
    </xf>
    <xf numFmtId="0" fontId="10" fillId="9" borderId="38" xfId="0" applyFont="1" applyFill="1" applyBorder="1" applyAlignment="1" applyProtection="1"/>
    <xf numFmtId="0" fontId="10" fillId="9" borderId="38" xfId="0" applyFont="1" applyFill="1" applyBorder="1" applyAlignment="1" applyProtection="1">
      <alignment wrapText="1"/>
    </xf>
    <xf numFmtId="0" fontId="0" fillId="0" borderId="38" xfId="0" applyBorder="1" applyAlignment="1" applyProtection="1">
      <alignment wrapText="1"/>
    </xf>
    <xf numFmtId="0" fontId="0" fillId="8" borderId="41" xfId="0" applyFill="1" applyBorder="1" applyAlignment="1" applyProtection="1">
      <alignment wrapText="1"/>
      <protection locked="0"/>
    </xf>
    <xf numFmtId="0" fontId="0" fillId="8" borderId="42" xfId="0" applyFill="1" applyBorder="1" applyAlignment="1" applyProtection="1">
      <alignment wrapText="1"/>
      <protection locked="0"/>
    </xf>
    <xf numFmtId="0" fontId="0" fillId="0" borderId="42" xfId="0" applyBorder="1" applyAlignment="1" applyProtection="1">
      <alignment wrapText="1"/>
      <protection locked="0"/>
    </xf>
    <xf numFmtId="0" fontId="0" fillId="8" borderId="43" xfId="0" applyFill="1" applyBorder="1" applyAlignment="1" applyProtection="1">
      <alignment wrapText="1"/>
      <protection locked="0"/>
    </xf>
    <xf numFmtId="0" fontId="0" fillId="8" borderId="44" xfId="0" applyFill="1" applyBorder="1" applyAlignment="1" applyProtection="1">
      <alignment wrapText="1"/>
      <protection locked="0"/>
    </xf>
    <xf numFmtId="0" fontId="10" fillId="0" borderId="45" xfId="0" applyFont="1" applyBorder="1" applyAlignment="1" applyProtection="1">
      <alignment horizontal="right" wrapText="1"/>
    </xf>
    <xf numFmtId="0" fontId="0" fillId="0" borderId="46" xfId="0" applyBorder="1" applyAlignment="1" applyProtection="1">
      <alignment horizontal="right" wrapText="1"/>
    </xf>
    <xf numFmtId="0" fontId="10" fillId="0" borderId="0" xfId="0" applyFont="1" applyAlignment="1" applyProtection="1">
      <alignment horizontal="right"/>
    </xf>
    <xf numFmtId="0" fontId="11" fillId="0" borderId="0" xfId="0" applyFont="1" applyAlignment="1" applyProtection="1">
      <alignment horizontal="right"/>
      <protection locked="0"/>
    </xf>
    <xf numFmtId="0" fontId="10" fillId="0" borderId="50" xfId="0" applyFont="1" applyBorder="1" applyAlignment="1" applyProtection="1">
      <alignment horizontal="right"/>
    </xf>
    <xf numFmtId="0" fontId="9" fillId="0" borderId="35" xfId="0" applyFont="1" applyBorder="1" applyAlignment="1" applyProtection="1">
      <alignment vertical="top" wrapText="1"/>
      <protection locked="0"/>
    </xf>
    <xf numFmtId="0" fontId="9" fillId="0" borderId="45" xfId="0" applyFont="1" applyBorder="1" applyAlignment="1" applyProtection="1">
      <alignment vertical="top"/>
      <protection locked="0"/>
    </xf>
    <xf numFmtId="0" fontId="9" fillId="0" borderId="46" xfId="0" applyFont="1" applyBorder="1" applyAlignment="1" applyProtection="1">
      <alignment vertical="top"/>
      <protection locked="0"/>
    </xf>
    <xf numFmtId="0" fontId="9" fillId="0" borderId="36" xfId="0" applyFont="1" applyBorder="1" applyAlignment="1" applyProtection="1">
      <alignment vertical="top"/>
      <protection locked="0"/>
    </xf>
    <xf numFmtId="0" fontId="9" fillId="0" borderId="0" xfId="0" applyFont="1" applyAlignment="1" applyProtection="1">
      <alignment vertical="top"/>
      <protection locked="0"/>
    </xf>
    <xf numFmtId="0" fontId="9" fillId="0" borderId="50" xfId="0" applyFont="1" applyBorder="1" applyAlignment="1" applyProtection="1">
      <alignment vertical="top"/>
      <protection locked="0"/>
    </xf>
    <xf numFmtId="0" fontId="9" fillId="0" borderId="43" xfId="0" applyFont="1" applyBorder="1" applyAlignment="1" applyProtection="1">
      <alignment vertical="top"/>
      <protection locked="0"/>
    </xf>
    <xf numFmtId="0" fontId="9" fillId="0" borderId="38" xfId="0" applyFont="1" applyBorder="1" applyAlignment="1" applyProtection="1">
      <alignment vertical="top"/>
      <protection locked="0"/>
    </xf>
    <xf numFmtId="0" fontId="9" fillId="0" borderId="44" xfId="0" applyFont="1" applyBorder="1" applyAlignment="1" applyProtection="1">
      <alignment vertical="top"/>
      <protection locked="0"/>
    </xf>
    <xf numFmtId="0" fontId="2" fillId="0" borderId="12" xfId="0" applyFont="1" applyBorder="1" applyAlignment="1" applyProtection="1">
      <alignment horizontal="left" vertical="top"/>
      <protection locked="0"/>
    </xf>
    <xf numFmtId="0" fontId="2" fillId="3" borderId="7" xfId="0" applyFont="1" applyFill="1" applyBorder="1" applyAlignment="1">
      <alignment horizontal="left" vertical="center"/>
    </xf>
    <xf numFmtId="0" fontId="2" fillId="3" borderId="8" xfId="0" applyFont="1" applyFill="1" applyBorder="1" applyAlignment="1">
      <alignment horizontal="left" vertical="center"/>
    </xf>
    <xf numFmtId="0" fontId="2" fillId="3" borderId="9" xfId="0" applyFont="1" applyFill="1" applyBorder="1" applyAlignment="1">
      <alignment horizontal="left" vertical="center"/>
    </xf>
    <xf numFmtId="0" fontId="2" fillId="3" borderId="5" xfId="0" applyFont="1" applyFill="1" applyBorder="1" applyAlignment="1">
      <alignment horizontal="left" vertical="center"/>
    </xf>
    <xf numFmtId="0" fontId="2" fillId="3" borderId="16" xfId="0" applyFont="1" applyFill="1" applyBorder="1" applyAlignment="1">
      <alignment horizontal="left" vertical="center"/>
    </xf>
    <xf numFmtId="0" fontId="2" fillId="3" borderId="35" xfId="0" applyFont="1" applyFill="1" applyBorder="1" applyAlignment="1">
      <alignment horizontal="center" wrapText="1"/>
    </xf>
    <xf numFmtId="0" fontId="2" fillId="3" borderId="36" xfId="0" applyFont="1" applyFill="1" applyBorder="1" applyAlignment="1">
      <alignment horizontal="center" wrapText="1"/>
    </xf>
    <xf numFmtId="0" fontId="6" fillId="4" borderId="32" xfId="0" applyFont="1" applyFill="1" applyBorder="1" applyAlignment="1">
      <alignment horizontal="center" vertical="center"/>
    </xf>
    <xf numFmtId="0" fontId="6" fillId="4" borderId="33" xfId="0" applyFont="1" applyFill="1" applyBorder="1" applyAlignment="1">
      <alignment horizontal="center" vertical="center"/>
    </xf>
    <xf numFmtId="0" fontId="6" fillId="4" borderId="34" xfId="0" applyFont="1" applyFill="1" applyBorder="1" applyAlignment="1">
      <alignment horizontal="center" vertical="center"/>
    </xf>
    <xf numFmtId="0" fontId="2" fillId="3" borderId="4" xfId="0" applyFont="1" applyFill="1" applyBorder="1" applyAlignment="1">
      <alignment horizontal="left" vertical="center"/>
    </xf>
    <xf numFmtId="0" fontId="2" fillId="3" borderId="14" xfId="0" applyFont="1" applyFill="1" applyBorder="1" applyAlignment="1">
      <alignment horizontal="left" vertical="center"/>
    </xf>
    <xf numFmtId="0" fontId="2" fillId="3" borderId="1" xfId="0" applyFont="1" applyFill="1" applyBorder="1" applyAlignment="1">
      <alignment horizontal="left" vertical="center"/>
    </xf>
    <xf numFmtId="0" fontId="2" fillId="3" borderId="28" xfId="0" applyFont="1" applyFill="1" applyBorder="1" applyAlignment="1">
      <alignment horizontal="left" vertical="center"/>
    </xf>
  </cellXfs>
  <cellStyles count="2">
    <cellStyle name="Currency" xfId="1" builtinId="4"/>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10</xdr:row>
      <xdr:rowOff>76200</xdr:rowOff>
    </xdr:from>
    <xdr:to>
      <xdr:col>2</xdr:col>
      <xdr:colOff>2760980</xdr:colOff>
      <xdr:row>15</xdr:row>
      <xdr:rowOff>35069</xdr:rowOff>
    </xdr:to>
    <xdr:pic>
      <xdr:nvPicPr>
        <xdr:cNvPr id="2" name="Picture 1">
          <a:extLst>
            <a:ext uri="{FF2B5EF4-FFF2-40B4-BE49-F238E27FC236}">
              <a16:creationId xmlns:a16="http://schemas.microsoft.com/office/drawing/2014/main" id="{E19633E2-CB89-03FC-3BED-C39B8E61F22B}"/>
            </a:ext>
          </a:extLst>
        </xdr:cNvPr>
        <xdr:cNvPicPr>
          <a:picLocks noChangeAspect="1"/>
        </xdr:cNvPicPr>
      </xdr:nvPicPr>
      <xdr:blipFill rotWithShape="1">
        <a:blip xmlns:r="http://schemas.openxmlformats.org/officeDocument/2006/relationships" r:embed="rId1"/>
        <a:srcRect t="6789" r="2654"/>
        <a:stretch/>
      </xdr:blipFill>
      <xdr:spPr>
        <a:xfrm>
          <a:off x="514350" y="2076450"/>
          <a:ext cx="5972175" cy="958994"/>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38532</xdr:colOff>
      <xdr:row>24</xdr:row>
      <xdr:rowOff>6495</xdr:rowOff>
    </xdr:from>
    <xdr:to>
      <xdr:col>13</xdr:col>
      <xdr:colOff>241098</xdr:colOff>
      <xdr:row>39</xdr:row>
      <xdr:rowOff>29874</xdr:rowOff>
    </xdr:to>
    <xdr:pic>
      <xdr:nvPicPr>
        <xdr:cNvPr id="3" name="Picture 2">
          <a:extLst>
            <a:ext uri="{FF2B5EF4-FFF2-40B4-BE49-F238E27FC236}">
              <a16:creationId xmlns:a16="http://schemas.microsoft.com/office/drawing/2014/main" id="{B2CC6C32-65DF-5935-D15E-CDC10AF62C5E}"/>
            </a:ext>
          </a:extLst>
        </xdr:cNvPr>
        <xdr:cNvPicPr>
          <a:picLocks noChangeAspect="1"/>
        </xdr:cNvPicPr>
      </xdr:nvPicPr>
      <xdr:blipFill rotWithShape="1">
        <a:blip xmlns:r="http://schemas.openxmlformats.org/officeDocument/2006/relationships" r:embed="rId2"/>
        <a:srcRect t="2593" r="2028" b="9074"/>
        <a:stretch/>
      </xdr:blipFill>
      <xdr:spPr>
        <a:xfrm>
          <a:off x="428191" y="4682404"/>
          <a:ext cx="16976380" cy="2942647"/>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38099</xdr:colOff>
      <xdr:row>42</xdr:row>
      <xdr:rowOff>135254</xdr:rowOff>
    </xdr:from>
    <xdr:to>
      <xdr:col>6</xdr:col>
      <xdr:colOff>11429</xdr:colOff>
      <xdr:row>46</xdr:row>
      <xdr:rowOff>95383</xdr:rowOff>
    </xdr:to>
    <xdr:pic>
      <xdr:nvPicPr>
        <xdr:cNvPr id="4" name="Picture 3">
          <a:extLst>
            <a:ext uri="{FF2B5EF4-FFF2-40B4-BE49-F238E27FC236}">
              <a16:creationId xmlns:a16="http://schemas.microsoft.com/office/drawing/2014/main" id="{6220B8A4-DFEA-89EB-A7F3-D00FBCB54DC7}"/>
            </a:ext>
          </a:extLst>
        </xdr:cNvPr>
        <xdr:cNvPicPr>
          <a:picLocks noChangeAspect="1"/>
        </xdr:cNvPicPr>
      </xdr:nvPicPr>
      <xdr:blipFill rotWithShape="1">
        <a:blip xmlns:r="http://schemas.openxmlformats.org/officeDocument/2006/relationships" r:embed="rId3"/>
        <a:srcRect r="702"/>
        <a:stretch/>
      </xdr:blipFill>
      <xdr:spPr>
        <a:xfrm>
          <a:off x="438149" y="8736329"/>
          <a:ext cx="12144375" cy="764039"/>
        </a:xfrm>
        <a:prstGeom prst="rect">
          <a:avLst/>
        </a:prstGeom>
      </xdr:spPr>
    </xdr:pic>
    <xdr:clientData/>
  </xdr:twoCellAnchor>
  <xdr:twoCellAnchor>
    <xdr:from>
      <xdr:col>2</xdr:col>
      <xdr:colOff>5181600</xdr:colOff>
      <xdr:row>42</xdr:row>
      <xdr:rowOff>85725</xdr:rowOff>
    </xdr:from>
    <xdr:to>
      <xdr:col>3</xdr:col>
      <xdr:colOff>581025</xdr:colOff>
      <xdr:row>48</xdr:row>
      <xdr:rowOff>19050</xdr:rowOff>
    </xdr:to>
    <xdr:sp macro="" textlink="">
      <xdr:nvSpPr>
        <xdr:cNvPr id="5" name="Oval 4">
          <a:extLst>
            <a:ext uri="{FF2B5EF4-FFF2-40B4-BE49-F238E27FC236}">
              <a16:creationId xmlns:a16="http://schemas.microsoft.com/office/drawing/2014/main" id="{097861AD-F666-2A15-74E4-CA7069E1A8DD}"/>
            </a:ext>
          </a:extLst>
        </xdr:cNvPr>
        <xdr:cNvSpPr/>
      </xdr:nvSpPr>
      <xdr:spPr>
        <a:xfrm>
          <a:off x="8915400" y="8686800"/>
          <a:ext cx="2238375" cy="11334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n>
              <a:solidFill>
                <a:sysClr val="windowText" lastClr="000000"/>
              </a:solidFill>
            </a:ln>
          </a:endParaRPr>
        </a:p>
      </xdr:txBody>
    </xdr:sp>
    <xdr:clientData/>
  </xdr:twoCellAnchor>
  <xdr:twoCellAnchor editAs="oneCell">
    <xdr:from>
      <xdr:col>1</xdr:col>
      <xdr:colOff>28575</xdr:colOff>
      <xdr:row>50</xdr:row>
      <xdr:rowOff>190500</xdr:rowOff>
    </xdr:from>
    <xdr:to>
      <xdr:col>6</xdr:col>
      <xdr:colOff>1905</xdr:colOff>
      <xdr:row>55</xdr:row>
      <xdr:rowOff>161370</xdr:rowOff>
    </xdr:to>
    <xdr:pic>
      <xdr:nvPicPr>
        <xdr:cNvPr id="6" name="Picture 5">
          <a:extLst>
            <a:ext uri="{FF2B5EF4-FFF2-40B4-BE49-F238E27FC236}">
              <a16:creationId xmlns:a16="http://schemas.microsoft.com/office/drawing/2014/main" id="{63BB54FC-EA10-FE0A-66C1-B71074B62813}"/>
            </a:ext>
          </a:extLst>
        </xdr:cNvPr>
        <xdr:cNvPicPr>
          <a:picLocks noChangeAspect="1"/>
        </xdr:cNvPicPr>
      </xdr:nvPicPr>
      <xdr:blipFill rotWithShape="1">
        <a:blip xmlns:r="http://schemas.openxmlformats.org/officeDocument/2006/relationships" r:embed="rId4"/>
        <a:srcRect l="406"/>
        <a:stretch/>
      </xdr:blipFill>
      <xdr:spPr>
        <a:xfrm>
          <a:off x="428625" y="10391775"/>
          <a:ext cx="12146280" cy="981155"/>
        </a:xfrm>
        <a:prstGeom prst="rect">
          <a:avLst/>
        </a:prstGeom>
      </xdr:spPr>
    </xdr:pic>
    <xdr:clientData/>
  </xdr:twoCellAnchor>
  <xdr:twoCellAnchor>
    <xdr:from>
      <xdr:col>4</xdr:col>
      <xdr:colOff>495300</xdr:colOff>
      <xdr:row>51</xdr:row>
      <xdr:rowOff>169545</xdr:rowOff>
    </xdr:from>
    <xdr:to>
      <xdr:col>6</xdr:col>
      <xdr:colOff>217170</xdr:colOff>
      <xdr:row>55</xdr:row>
      <xdr:rowOff>142875</xdr:rowOff>
    </xdr:to>
    <xdr:sp macro="" textlink="">
      <xdr:nvSpPr>
        <xdr:cNvPr id="7" name="Oval 6">
          <a:extLst>
            <a:ext uri="{FF2B5EF4-FFF2-40B4-BE49-F238E27FC236}">
              <a16:creationId xmlns:a16="http://schemas.microsoft.com/office/drawing/2014/main" id="{FDE8554E-1DE0-4FEE-85F1-7CB42A23372E}"/>
            </a:ext>
          </a:extLst>
        </xdr:cNvPr>
        <xdr:cNvSpPr/>
      </xdr:nvSpPr>
      <xdr:spPr>
        <a:xfrm>
          <a:off x="11734800" y="10570845"/>
          <a:ext cx="1055370" cy="77343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n>
              <a:solidFill>
                <a:sysClr val="windowText" lastClr="000000"/>
              </a:solidFill>
            </a:ln>
          </a:endParaRPr>
        </a:p>
      </xdr:txBody>
    </xdr:sp>
    <xdr:clientData/>
  </xdr:twoCellAnchor>
  <xdr:twoCellAnchor editAs="oneCell">
    <xdr:from>
      <xdr:col>1</xdr:col>
      <xdr:colOff>5715</xdr:colOff>
      <xdr:row>58</xdr:row>
      <xdr:rowOff>1903</xdr:rowOff>
    </xdr:from>
    <xdr:to>
      <xdr:col>6</xdr:col>
      <xdr:colOff>11430</xdr:colOff>
      <xdr:row>62</xdr:row>
      <xdr:rowOff>19421</xdr:rowOff>
    </xdr:to>
    <xdr:pic>
      <xdr:nvPicPr>
        <xdr:cNvPr id="8" name="Picture 7">
          <a:extLst>
            <a:ext uri="{FF2B5EF4-FFF2-40B4-BE49-F238E27FC236}">
              <a16:creationId xmlns:a16="http://schemas.microsoft.com/office/drawing/2014/main" id="{9918FA49-D238-A490-BC85-5885C7B08D33}"/>
            </a:ext>
          </a:extLst>
        </xdr:cNvPr>
        <xdr:cNvPicPr>
          <a:picLocks noChangeAspect="1"/>
        </xdr:cNvPicPr>
      </xdr:nvPicPr>
      <xdr:blipFill rotWithShape="1">
        <a:blip xmlns:r="http://schemas.openxmlformats.org/officeDocument/2006/relationships" r:embed="rId5"/>
        <a:srcRect l="-1" r="393" b="-534"/>
        <a:stretch/>
      </xdr:blipFill>
      <xdr:spPr>
        <a:xfrm>
          <a:off x="405765" y="11803378"/>
          <a:ext cx="12176760" cy="821428"/>
        </a:xfrm>
        <a:prstGeom prst="rect">
          <a:avLst/>
        </a:prstGeom>
      </xdr:spPr>
    </xdr:pic>
    <xdr:clientData/>
  </xdr:twoCellAnchor>
  <xdr:twoCellAnchor editAs="oneCell">
    <xdr:from>
      <xdr:col>1</xdr:col>
      <xdr:colOff>0</xdr:colOff>
      <xdr:row>63</xdr:row>
      <xdr:rowOff>0</xdr:rowOff>
    </xdr:from>
    <xdr:to>
      <xdr:col>6</xdr:col>
      <xdr:colOff>8890</xdr:colOff>
      <xdr:row>67</xdr:row>
      <xdr:rowOff>44949</xdr:rowOff>
    </xdr:to>
    <xdr:pic>
      <xdr:nvPicPr>
        <xdr:cNvPr id="9" name="Picture 8">
          <a:extLst>
            <a:ext uri="{FF2B5EF4-FFF2-40B4-BE49-F238E27FC236}">
              <a16:creationId xmlns:a16="http://schemas.microsoft.com/office/drawing/2014/main" id="{C49644A6-0A3D-0702-CB31-6A1FFFE3D32E}"/>
            </a:ext>
          </a:extLst>
        </xdr:cNvPr>
        <xdr:cNvPicPr>
          <a:picLocks noChangeAspect="1"/>
        </xdr:cNvPicPr>
      </xdr:nvPicPr>
      <xdr:blipFill>
        <a:blip xmlns:r="http://schemas.openxmlformats.org/officeDocument/2006/relationships" r:embed="rId6"/>
        <a:stretch>
          <a:fillRect/>
        </a:stretch>
      </xdr:blipFill>
      <xdr:spPr>
        <a:xfrm>
          <a:off x="400050" y="12801600"/>
          <a:ext cx="12192000" cy="849494"/>
        </a:xfrm>
        <a:prstGeom prst="rect">
          <a:avLst/>
        </a:prstGeom>
      </xdr:spPr>
    </xdr:pic>
    <xdr:clientData/>
  </xdr:twoCellAnchor>
  <xdr:twoCellAnchor>
    <xdr:from>
      <xdr:col>2</xdr:col>
      <xdr:colOff>5010150</xdr:colOff>
      <xdr:row>49</xdr:row>
      <xdr:rowOff>171450</xdr:rowOff>
    </xdr:from>
    <xdr:to>
      <xdr:col>4</xdr:col>
      <xdr:colOff>445770</xdr:colOff>
      <xdr:row>53</xdr:row>
      <xdr:rowOff>26670</xdr:rowOff>
    </xdr:to>
    <xdr:cxnSp macro="">
      <xdr:nvCxnSpPr>
        <xdr:cNvPr id="11" name="Straight Arrow Connector 10">
          <a:extLst>
            <a:ext uri="{FF2B5EF4-FFF2-40B4-BE49-F238E27FC236}">
              <a16:creationId xmlns:a16="http://schemas.microsoft.com/office/drawing/2014/main" id="{C48372FE-EECF-5B8D-649E-92F2B50E7E5D}"/>
            </a:ext>
          </a:extLst>
        </xdr:cNvPr>
        <xdr:cNvCxnSpPr/>
      </xdr:nvCxnSpPr>
      <xdr:spPr>
        <a:xfrm>
          <a:off x="8743950" y="10172700"/>
          <a:ext cx="2941320" cy="65532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380281</xdr:colOff>
      <xdr:row>75</xdr:row>
      <xdr:rowOff>19049</xdr:rowOff>
    </xdr:from>
    <xdr:to>
      <xdr:col>6</xdr:col>
      <xdr:colOff>32472</xdr:colOff>
      <xdr:row>78</xdr:row>
      <xdr:rowOff>362959</xdr:rowOff>
    </xdr:to>
    <xdr:pic>
      <xdr:nvPicPr>
        <xdr:cNvPr id="12" name="Picture 12">
          <a:extLst>
            <a:ext uri="{FF2B5EF4-FFF2-40B4-BE49-F238E27FC236}">
              <a16:creationId xmlns:a16="http://schemas.microsoft.com/office/drawing/2014/main" id="{E7D36913-A2F5-8A07-B1B2-436229EA80B4}"/>
            </a:ext>
            <a:ext uri="{147F2762-F138-4A5C-976F-8EAC2B608ADB}">
              <a16:predDERef xmlns:a16="http://schemas.microsoft.com/office/drawing/2014/main" pred="{C48372FE-EECF-5B8D-649E-92F2B50E7E5D}"/>
            </a:ext>
          </a:extLst>
        </xdr:cNvPr>
        <xdr:cNvPicPr>
          <a:picLocks noChangeAspect="1"/>
        </xdr:cNvPicPr>
      </xdr:nvPicPr>
      <xdr:blipFill>
        <a:blip xmlns:r="http://schemas.openxmlformats.org/officeDocument/2006/relationships" r:embed="rId7"/>
        <a:stretch>
          <a:fillRect/>
        </a:stretch>
      </xdr:blipFill>
      <xdr:spPr>
        <a:xfrm>
          <a:off x="380281" y="14826094"/>
          <a:ext cx="12197049" cy="928399"/>
        </a:xfrm>
        <a:prstGeom prst="rect">
          <a:avLst/>
        </a:prstGeom>
      </xdr:spPr>
    </xdr:pic>
    <xdr:clientData/>
  </xdr:twoCellAnchor>
  <xdr:twoCellAnchor>
    <xdr:from>
      <xdr:col>2</xdr:col>
      <xdr:colOff>5090247</xdr:colOff>
      <xdr:row>75</xdr:row>
      <xdr:rowOff>11229</xdr:rowOff>
    </xdr:from>
    <xdr:to>
      <xdr:col>3</xdr:col>
      <xdr:colOff>180831</xdr:colOff>
      <xdr:row>76</xdr:row>
      <xdr:rowOff>64944</xdr:rowOff>
    </xdr:to>
    <xdr:sp macro="" textlink="">
      <xdr:nvSpPr>
        <xdr:cNvPr id="14" name="Oval 13">
          <a:extLst>
            <a:ext uri="{FF2B5EF4-FFF2-40B4-BE49-F238E27FC236}">
              <a16:creationId xmlns:a16="http://schemas.microsoft.com/office/drawing/2014/main" id="{A373E0AA-098D-4C16-991B-5E8060BAE479}"/>
            </a:ext>
          </a:extLst>
        </xdr:cNvPr>
        <xdr:cNvSpPr/>
      </xdr:nvSpPr>
      <xdr:spPr>
        <a:xfrm>
          <a:off x="8802832" y="14818274"/>
          <a:ext cx="1942090" cy="24854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n>
              <a:solidFill>
                <a:sysClr val="windowText" lastClr="000000"/>
              </a:solidFill>
            </a:ln>
          </a:endParaRPr>
        </a:p>
      </xdr:txBody>
    </xdr:sp>
    <xdr:clientData/>
  </xdr:twoCellAnchor>
  <xdr:twoCellAnchor>
    <xdr:from>
      <xdr:col>2</xdr:col>
      <xdr:colOff>5090393</xdr:colOff>
      <xdr:row>76</xdr:row>
      <xdr:rowOff>86591</xdr:rowOff>
    </xdr:from>
    <xdr:to>
      <xdr:col>3</xdr:col>
      <xdr:colOff>161927</xdr:colOff>
      <xdr:row>77</xdr:row>
      <xdr:rowOff>143481</xdr:rowOff>
    </xdr:to>
    <xdr:sp macro="" textlink="">
      <xdr:nvSpPr>
        <xdr:cNvPr id="15" name="Oval 14">
          <a:extLst>
            <a:ext uri="{FF2B5EF4-FFF2-40B4-BE49-F238E27FC236}">
              <a16:creationId xmlns:a16="http://schemas.microsoft.com/office/drawing/2014/main" id="{F44644B7-E907-468E-A5F6-08B44DB9D317}"/>
            </a:ext>
          </a:extLst>
        </xdr:cNvPr>
        <xdr:cNvSpPr/>
      </xdr:nvSpPr>
      <xdr:spPr>
        <a:xfrm>
          <a:off x="8802978" y="15088466"/>
          <a:ext cx="1923040" cy="2517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n>
              <a:solidFill>
                <a:sysClr val="windowText" lastClr="000000"/>
              </a:solidFill>
            </a:ln>
          </a:endParaRPr>
        </a:p>
      </xdr:txBody>
    </xdr:sp>
    <xdr:clientData/>
  </xdr:twoCellAnchor>
  <xdr:twoCellAnchor>
    <xdr:from>
      <xdr:col>2</xdr:col>
      <xdr:colOff>5108864</xdr:colOff>
      <xdr:row>78</xdr:row>
      <xdr:rowOff>173182</xdr:rowOff>
    </xdr:from>
    <xdr:to>
      <xdr:col>3</xdr:col>
      <xdr:colOff>199448</xdr:colOff>
      <xdr:row>78</xdr:row>
      <xdr:rowOff>428077</xdr:rowOff>
    </xdr:to>
    <xdr:sp macro="" textlink="">
      <xdr:nvSpPr>
        <xdr:cNvPr id="19" name="Oval 18">
          <a:extLst>
            <a:ext uri="{FF2B5EF4-FFF2-40B4-BE49-F238E27FC236}">
              <a16:creationId xmlns:a16="http://schemas.microsoft.com/office/drawing/2014/main" id="{D9317B4E-56E5-40B2-BF5F-E882C56691C1}"/>
            </a:ext>
          </a:extLst>
        </xdr:cNvPr>
        <xdr:cNvSpPr/>
      </xdr:nvSpPr>
      <xdr:spPr>
        <a:xfrm>
          <a:off x="8821449" y="15564716"/>
          <a:ext cx="1942090" cy="25489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n>
              <a:solidFill>
                <a:sysClr val="windowText" lastClr="000000"/>
              </a:solidFill>
            </a:ln>
          </a:endParaRPr>
        </a:p>
      </xdr:txBody>
    </xdr:sp>
    <xdr:clientData/>
  </xdr:twoCellAnchor>
  <xdr:twoCellAnchor>
    <xdr:from>
      <xdr:col>2</xdr:col>
      <xdr:colOff>5098040</xdr:colOff>
      <xdr:row>77</xdr:row>
      <xdr:rowOff>105062</xdr:rowOff>
    </xdr:from>
    <xdr:to>
      <xdr:col>3</xdr:col>
      <xdr:colOff>191799</xdr:colOff>
      <xdr:row>78</xdr:row>
      <xdr:rowOff>161953</xdr:rowOff>
    </xdr:to>
    <xdr:sp macro="" textlink="">
      <xdr:nvSpPr>
        <xdr:cNvPr id="20" name="Oval 19">
          <a:extLst>
            <a:ext uri="{FF2B5EF4-FFF2-40B4-BE49-F238E27FC236}">
              <a16:creationId xmlns:a16="http://schemas.microsoft.com/office/drawing/2014/main" id="{9DEEF8AB-CB9A-478A-A3F8-F2837BF36059}"/>
            </a:ext>
          </a:extLst>
        </xdr:cNvPr>
        <xdr:cNvSpPr/>
      </xdr:nvSpPr>
      <xdr:spPr>
        <a:xfrm>
          <a:off x="8810625" y="15301767"/>
          <a:ext cx="1945265" cy="2517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n>
              <a:solidFill>
                <a:sysClr val="windowText" lastClr="000000"/>
              </a:solidFill>
            </a:ln>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628650</xdr:colOff>
      <xdr:row>1</xdr:row>
      <xdr:rowOff>0</xdr:rowOff>
    </xdr:from>
    <xdr:ext cx="4010025" cy="1031629"/>
    <xdr:sp macro="" textlink="">
      <xdr:nvSpPr>
        <xdr:cNvPr id="2" name="TextBox 1">
          <a:extLst>
            <a:ext uri="{FF2B5EF4-FFF2-40B4-BE49-F238E27FC236}">
              <a16:creationId xmlns:a16="http://schemas.microsoft.com/office/drawing/2014/main" id="{923064F3-9FC4-A7D6-953D-D2F3B21C42DD}"/>
            </a:ext>
          </a:extLst>
        </xdr:cNvPr>
        <xdr:cNvSpPr txBox="1"/>
      </xdr:nvSpPr>
      <xdr:spPr>
        <a:xfrm>
          <a:off x="6391275" y="0"/>
          <a:ext cx="4010025"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6000" b="1">
              <a:solidFill>
                <a:srgbClr val="FF0000"/>
              </a:solidFill>
            </a:rPr>
            <a:t>EXAMPLE</a:t>
          </a:r>
        </a:p>
      </xdr:txBody>
    </xdr:sp>
    <xdr:clientData/>
  </xdr:oneCellAnchor>
  <xdr:twoCellAnchor editAs="oneCell">
    <xdr:from>
      <xdr:col>8</xdr:col>
      <xdr:colOff>57150</xdr:colOff>
      <xdr:row>7</xdr:row>
      <xdr:rowOff>120649</xdr:rowOff>
    </xdr:from>
    <xdr:to>
      <xdr:col>23</xdr:col>
      <xdr:colOff>589804</xdr:colOff>
      <xdr:row>33</xdr:row>
      <xdr:rowOff>18414</xdr:rowOff>
    </xdr:to>
    <xdr:pic>
      <xdr:nvPicPr>
        <xdr:cNvPr id="4" name="Picture 3">
          <a:extLst>
            <a:ext uri="{FF2B5EF4-FFF2-40B4-BE49-F238E27FC236}">
              <a16:creationId xmlns:a16="http://schemas.microsoft.com/office/drawing/2014/main" id="{BA4C9D6B-64D5-B7D9-153F-787109D2674E}"/>
            </a:ext>
          </a:extLst>
        </xdr:cNvPr>
        <xdr:cNvPicPr>
          <a:picLocks noChangeAspect="1"/>
        </xdr:cNvPicPr>
      </xdr:nvPicPr>
      <xdr:blipFill>
        <a:blip xmlns:r="http://schemas.openxmlformats.org/officeDocument/2006/relationships" r:embed="rId1"/>
        <a:stretch>
          <a:fillRect/>
        </a:stretch>
      </xdr:blipFill>
      <xdr:spPr>
        <a:xfrm>
          <a:off x="11239500" y="1320799"/>
          <a:ext cx="14785229" cy="5108575"/>
        </a:xfrm>
        <a:prstGeom prst="rect">
          <a:avLst/>
        </a:prstGeom>
      </xdr:spPr>
    </xdr:pic>
    <xdr:clientData/>
  </xdr:twoCellAnchor>
  <xdr:twoCellAnchor>
    <xdr:from>
      <xdr:col>6</xdr:col>
      <xdr:colOff>552450</xdr:colOff>
      <xdr:row>11</xdr:row>
      <xdr:rowOff>0</xdr:rowOff>
    </xdr:from>
    <xdr:to>
      <xdr:col>10</xdr:col>
      <xdr:colOff>180975</xdr:colOff>
      <xdr:row>18</xdr:row>
      <xdr:rowOff>120650</xdr:rowOff>
    </xdr:to>
    <xdr:cxnSp macro="">
      <xdr:nvCxnSpPr>
        <xdr:cNvPr id="6" name="Straight Arrow Connector 5">
          <a:extLst>
            <a:ext uri="{FF2B5EF4-FFF2-40B4-BE49-F238E27FC236}">
              <a16:creationId xmlns:a16="http://schemas.microsoft.com/office/drawing/2014/main" id="{2929CAEB-178C-44C3-C71D-5738F5373EE7}"/>
            </a:ext>
          </a:extLst>
        </xdr:cNvPr>
        <xdr:cNvCxnSpPr/>
      </xdr:nvCxnSpPr>
      <xdr:spPr>
        <a:xfrm flipV="1">
          <a:off x="9315450" y="2000250"/>
          <a:ext cx="7743825" cy="1520825"/>
        </a:xfrm>
        <a:prstGeom prst="straightConnector1">
          <a:avLst/>
        </a:prstGeom>
        <a:ln w="38100">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514350</xdr:colOff>
      <xdr:row>12</xdr:row>
      <xdr:rowOff>114300</xdr:rowOff>
    </xdr:from>
    <xdr:to>
      <xdr:col>10</xdr:col>
      <xdr:colOff>171450</xdr:colOff>
      <xdr:row>32</xdr:row>
      <xdr:rowOff>120650</xdr:rowOff>
    </xdr:to>
    <xdr:cxnSp macro="">
      <xdr:nvCxnSpPr>
        <xdr:cNvPr id="7" name="Straight Arrow Connector 6">
          <a:extLst>
            <a:ext uri="{FF2B5EF4-FFF2-40B4-BE49-F238E27FC236}">
              <a16:creationId xmlns:a16="http://schemas.microsoft.com/office/drawing/2014/main" id="{BD4E0185-168A-4A2E-97C0-634A0A0A6D3C}"/>
            </a:ext>
          </a:extLst>
        </xdr:cNvPr>
        <xdr:cNvCxnSpPr/>
      </xdr:nvCxnSpPr>
      <xdr:spPr>
        <a:xfrm flipV="1">
          <a:off x="9277350" y="2314575"/>
          <a:ext cx="7772400" cy="4006850"/>
        </a:xfrm>
        <a:prstGeom prst="straightConnector1">
          <a:avLst/>
        </a:prstGeom>
        <a:ln w="38100">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editAs="oneCell">
    <xdr:from>
      <xdr:col>8</xdr:col>
      <xdr:colOff>85724</xdr:colOff>
      <xdr:row>114</xdr:row>
      <xdr:rowOff>257175</xdr:rowOff>
    </xdr:from>
    <xdr:to>
      <xdr:col>20</xdr:col>
      <xdr:colOff>477644</xdr:colOff>
      <xdr:row>132</xdr:row>
      <xdr:rowOff>149225</xdr:rowOff>
    </xdr:to>
    <xdr:pic>
      <xdr:nvPicPr>
        <xdr:cNvPr id="11" name="Picture 10">
          <a:extLst>
            <a:ext uri="{FF2B5EF4-FFF2-40B4-BE49-F238E27FC236}">
              <a16:creationId xmlns:a16="http://schemas.microsoft.com/office/drawing/2014/main" id="{CBF8C11F-0574-474B-ACE7-8842F938F040}"/>
            </a:ext>
          </a:extLst>
        </xdr:cNvPr>
        <xdr:cNvPicPr>
          <a:picLocks noChangeAspect="1"/>
        </xdr:cNvPicPr>
      </xdr:nvPicPr>
      <xdr:blipFill>
        <a:blip xmlns:r="http://schemas.openxmlformats.org/officeDocument/2006/relationships" r:embed="rId1"/>
        <a:stretch>
          <a:fillRect/>
        </a:stretch>
      </xdr:blipFill>
      <xdr:spPr>
        <a:xfrm>
          <a:off x="11268074" y="22917150"/>
          <a:ext cx="12649960" cy="4368800"/>
        </a:xfrm>
        <a:prstGeom prst="rect">
          <a:avLst/>
        </a:prstGeom>
      </xdr:spPr>
    </xdr:pic>
    <xdr:clientData/>
  </xdr:twoCellAnchor>
  <xdr:twoCellAnchor>
    <xdr:from>
      <xdr:col>7</xdr:col>
      <xdr:colOff>9525</xdr:colOff>
      <xdr:row>99</xdr:row>
      <xdr:rowOff>209550</xdr:rowOff>
    </xdr:from>
    <xdr:to>
      <xdr:col>9</xdr:col>
      <xdr:colOff>76200</xdr:colOff>
      <xdr:row>123</xdr:row>
      <xdr:rowOff>228600</xdr:rowOff>
    </xdr:to>
    <xdr:cxnSp macro="">
      <xdr:nvCxnSpPr>
        <xdr:cNvPr id="12" name="Straight Arrow Connector 11">
          <a:extLst>
            <a:ext uri="{FF2B5EF4-FFF2-40B4-BE49-F238E27FC236}">
              <a16:creationId xmlns:a16="http://schemas.microsoft.com/office/drawing/2014/main" id="{A02F65AF-3699-45F2-A1F4-956487101EF6}"/>
            </a:ext>
          </a:extLst>
        </xdr:cNvPr>
        <xdr:cNvCxnSpPr/>
      </xdr:nvCxnSpPr>
      <xdr:spPr>
        <a:xfrm>
          <a:off x="9715500" y="19812000"/>
          <a:ext cx="6581775" cy="5353050"/>
        </a:xfrm>
        <a:prstGeom prst="straightConnector1">
          <a:avLst/>
        </a:prstGeom>
        <a:ln w="38100">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895350</xdr:colOff>
      <xdr:row>122</xdr:row>
      <xdr:rowOff>323850</xdr:rowOff>
    </xdr:from>
    <xdr:to>
      <xdr:col>9</xdr:col>
      <xdr:colOff>91440</xdr:colOff>
      <xdr:row>129</xdr:row>
      <xdr:rowOff>95250</xdr:rowOff>
    </xdr:to>
    <xdr:cxnSp macro="">
      <xdr:nvCxnSpPr>
        <xdr:cNvPr id="14" name="Straight Arrow Connector 13">
          <a:extLst>
            <a:ext uri="{FF2B5EF4-FFF2-40B4-BE49-F238E27FC236}">
              <a16:creationId xmlns:a16="http://schemas.microsoft.com/office/drawing/2014/main" id="{7337E8E0-0E18-4713-9EEB-68E9FB868FA9}"/>
            </a:ext>
          </a:extLst>
        </xdr:cNvPr>
        <xdr:cNvCxnSpPr/>
      </xdr:nvCxnSpPr>
      <xdr:spPr>
        <a:xfrm>
          <a:off x="9658350" y="24936450"/>
          <a:ext cx="6635115" cy="1762125"/>
        </a:xfrm>
        <a:prstGeom prst="straightConnector1">
          <a:avLst/>
        </a:prstGeom>
        <a:ln w="38100">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933450</xdr:colOff>
      <xdr:row>116</xdr:row>
      <xdr:rowOff>177800</xdr:rowOff>
    </xdr:from>
    <xdr:to>
      <xdr:col>9</xdr:col>
      <xdr:colOff>28575</xdr:colOff>
      <xdr:row>125</xdr:row>
      <xdr:rowOff>209550</xdr:rowOff>
    </xdr:to>
    <xdr:cxnSp macro="">
      <xdr:nvCxnSpPr>
        <xdr:cNvPr id="19" name="Straight Arrow Connector 18">
          <a:extLst>
            <a:ext uri="{FF2B5EF4-FFF2-40B4-BE49-F238E27FC236}">
              <a16:creationId xmlns:a16="http://schemas.microsoft.com/office/drawing/2014/main" id="{A280969D-F663-45DA-BDC5-C178783F6D77}"/>
            </a:ext>
          </a:extLst>
        </xdr:cNvPr>
        <xdr:cNvCxnSpPr/>
      </xdr:nvCxnSpPr>
      <xdr:spPr>
        <a:xfrm>
          <a:off x="9696450" y="23314025"/>
          <a:ext cx="6553200" cy="2365375"/>
        </a:xfrm>
        <a:prstGeom prst="straightConnector1">
          <a:avLst/>
        </a:prstGeom>
        <a:ln w="38100">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9525</xdr:colOff>
      <xdr:row>119</xdr:row>
      <xdr:rowOff>219075</xdr:rowOff>
    </xdr:from>
    <xdr:to>
      <xdr:col>9</xdr:col>
      <xdr:colOff>24765</xdr:colOff>
      <xdr:row>127</xdr:row>
      <xdr:rowOff>24765</xdr:rowOff>
    </xdr:to>
    <xdr:cxnSp macro="">
      <xdr:nvCxnSpPr>
        <xdr:cNvPr id="30" name="Straight Arrow Connector 29">
          <a:extLst>
            <a:ext uri="{FF2B5EF4-FFF2-40B4-BE49-F238E27FC236}">
              <a16:creationId xmlns:a16="http://schemas.microsoft.com/office/drawing/2014/main" id="{2B41472F-5EFA-4694-83E1-5A0A5B8D8859}"/>
            </a:ext>
          </a:extLst>
        </xdr:cNvPr>
        <xdr:cNvCxnSpPr/>
      </xdr:nvCxnSpPr>
      <xdr:spPr>
        <a:xfrm>
          <a:off x="9705975" y="24174450"/>
          <a:ext cx="6520815" cy="2053590"/>
        </a:xfrm>
        <a:prstGeom prst="straightConnector1">
          <a:avLst/>
        </a:prstGeom>
        <a:ln w="38100">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723900</xdr:colOff>
      <xdr:row>36</xdr:row>
      <xdr:rowOff>152400</xdr:rowOff>
    </xdr:from>
    <xdr:to>
      <xdr:col>6</xdr:col>
      <xdr:colOff>1089660</xdr:colOff>
      <xdr:row>38</xdr:row>
      <xdr:rowOff>0</xdr:rowOff>
    </xdr:to>
    <xdr:sp macro="" textlink="">
      <xdr:nvSpPr>
        <xdr:cNvPr id="2" name="Rectangle 1">
          <a:extLst>
            <a:ext uri="{FF2B5EF4-FFF2-40B4-BE49-F238E27FC236}">
              <a16:creationId xmlns:a16="http://schemas.microsoft.com/office/drawing/2014/main" id="{20031B75-1371-4213-9922-F238FF7E09A8}"/>
            </a:ext>
          </a:extLst>
        </xdr:cNvPr>
        <xdr:cNvSpPr/>
      </xdr:nvSpPr>
      <xdr:spPr>
        <a:xfrm>
          <a:off x="10334625" y="11277600"/>
          <a:ext cx="368935" cy="2476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815340</xdr:colOff>
      <xdr:row>36</xdr:row>
      <xdr:rowOff>160020</xdr:rowOff>
    </xdr:from>
    <xdr:to>
      <xdr:col>7</xdr:col>
      <xdr:colOff>1188720</xdr:colOff>
      <xdr:row>38</xdr:row>
      <xdr:rowOff>15240</xdr:rowOff>
    </xdr:to>
    <xdr:sp macro="" textlink="">
      <xdr:nvSpPr>
        <xdr:cNvPr id="3" name="Rectangle 2">
          <a:extLst>
            <a:ext uri="{FF2B5EF4-FFF2-40B4-BE49-F238E27FC236}">
              <a16:creationId xmlns:a16="http://schemas.microsoft.com/office/drawing/2014/main" id="{D2D661A1-78FF-4E77-B214-51BC4356ED81}"/>
            </a:ext>
          </a:extLst>
        </xdr:cNvPr>
        <xdr:cNvSpPr/>
      </xdr:nvSpPr>
      <xdr:spPr>
        <a:xfrm>
          <a:off x="12508865" y="11288395"/>
          <a:ext cx="379730" cy="24892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723900</xdr:colOff>
      <xdr:row>36</xdr:row>
      <xdr:rowOff>152400</xdr:rowOff>
    </xdr:from>
    <xdr:to>
      <xdr:col>6</xdr:col>
      <xdr:colOff>1089660</xdr:colOff>
      <xdr:row>38</xdr:row>
      <xdr:rowOff>0</xdr:rowOff>
    </xdr:to>
    <xdr:sp macro="" textlink="">
      <xdr:nvSpPr>
        <xdr:cNvPr id="4" name="Rectangle 3">
          <a:extLst>
            <a:ext uri="{FF2B5EF4-FFF2-40B4-BE49-F238E27FC236}">
              <a16:creationId xmlns:a16="http://schemas.microsoft.com/office/drawing/2014/main" id="{065B4CF6-7353-4FF8-8354-A94544313BDB}"/>
            </a:ext>
          </a:extLst>
        </xdr:cNvPr>
        <xdr:cNvSpPr/>
      </xdr:nvSpPr>
      <xdr:spPr>
        <a:xfrm>
          <a:off x="10334625" y="10696575"/>
          <a:ext cx="368935" cy="2476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815340</xdr:colOff>
      <xdr:row>36</xdr:row>
      <xdr:rowOff>160020</xdr:rowOff>
    </xdr:from>
    <xdr:to>
      <xdr:col>7</xdr:col>
      <xdr:colOff>1188720</xdr:colOff>
      <xdr:row>38</xdr:row>
      <xdr:rowOff>15240</xdr:rowOff>
    </xdr:to>
    <xdr:sp macro="" textlink="">
      <xdr:nvSpPr>
        <xdr:cNvPr id="5" name="Rectangle 4">
          <a:extLst>
            <a:ext uri="{FF2B5EF4-FFF2-40B4-BE49-F238E27FC236}">
              <a16:creationId xmlns:a16="http://schemas.microsoft.com/office/drawing/2014/main" id="{4CBC7E27-5F19-4F91-AE46-61CED4B77A1A}"/>
            </a:ext>
          </a:extLst>
        </xdr:cNvPr>
        <xdr:cNvSpPr/>
      </xdr:nvSpPr>
      <xdr:spPr>
        <a:xfrm>
          <a:off x="12508865" y="10707370"/>
          <a:ext cx="379730" cy="24892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723900</xdr:colOff>
      <xdr:row>36</xdr:row>
      <xdr:rowOff>152400</xdr:rowOff>
    </xdr:from>
    <xdr:to>
      <xdr:col>6</xdr:col>
      <xdr:colOff>1089660</xdr:colOff>
      <xdr:row>38</xdr:row>
      <xdr:rowOff>0</xdr:rowOff>
    </xdr:to>
    <xdr:sp macro="" textlink="">
      <xdr:nvSpPr>
        <xdr:cNvPr id="2" name="Rectangle 1">
          <a:extLst>
            <a:ext uri="{FF2B5EF4-FFF2-40B4-BE49-F238E27FC236}">
              <a16:creationId xmlns:a16="http://schemas.microsoft.com/office/drawing/2014/main" id="{EE375E43-C367-41CA-8498-95D79E5DA7E7}"/>
            </a:ext>
          </a:extLst>
        </xdr:cNvPr>
        <xdr:cNvSpPr/>
      </xdr:nvSpPr>
      <xdr:spPr>
        <a:xfrm>
          <a:off x="10334625" y="11277600"/>
          <a:ext cx="368935" cy="2476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815340</xdr:colOff>
      <xdr:row>36</xdr:row>
      <xdr:rowOff>160020</xdr:rowOff>
    </xdr:from>
    <xdr:to>
      <xdr:col>7</xdr:col>
      <xdr:colOff>1188720</xdr:colOff>
      <xdr:row>38</xdr:row>
      <xdr:rowOff>15240</xdr:rowOff>
    </xdr:to>
    <xdr:sp macro="" textlink="">
      <xdr:nvSpPr>
        <xdr:cNvPr id="3" name="Rectangle 2">
          <a:extLst>
            <a:ext uri="{FF2B5EF4-FFF2-40B4-BE49-F238E27FC236}">
              <a16:creationId xmlns:a16="http://schemas.microsoft.com/office/drawing/2014/main" id="{F8996B68-78D5-49B2-AECE-A08595576696}"/>
            </a:ext>
          </a:extLst>
        </xdr:cNvPr>
        <xdr:cNvSpPr/>
      </xdr:nvSpPr>
      <xdr:spPr>
        <a:xfrm>
          <a:off x="12508865" y="11288395"/>
          <a:ext cx="379730" cy="24892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723900</xdr:colOff>
      <xdr:row>36</xdr:row>
      <xdr:rowOff>152400</xdr:rowOff>
    </xdr:from>
    <xdr:to>
      <xdr:col>6</xdr:col>
      <xdr:colOff>1089660</xdr:colOff>
      <xdr:row>38</xdr:row>
      <xdr:rowOff>0</xdr:rowOff>
    </xdr:to>
    <xdr:sp macro="" textlink="">
      <xdr:nvSpPr>
        <xdr:cNvPr id="4" name="Rectangle 3">
          <a:extLst>
            <a:ext uri="{FF2B5EF4-FFF2-40B4-BE49-F238E27FC236}">
              <a16:creationId xmlns:a16="http://schemas.microsoft.com/office/drawing/2014/main" id="{747467BA-987E-4199-9512-69AAE892ECFB}"/>
            </a:ext>
          </a:extLst>
        </xdr:cNvPr>
        <xdr:cNvSpPr/>
      </xdr:nvSpPr>
      <xdr:spPr>
        <a:xfrm>
          <a:off x="10334625" y="10696575"/>
          <a:ext cx="368935" cy="2476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815340</xdr:colOff>
      <xdr:row>36</xdr:row>
      <xdr:rowOff>160020</xdr:rowOff>
    </xdr:from>
    <xdr:to>
      <xdr:col>7</xdr:col>
      <xdr:colOff>1188720</xdr:colOff>
      <xdr:row>38</xdr:row>
      <xdr:rowOff>15240</xdr:rowOff>
    </xdr:to>
    <xdr:sp macro="" textlink="">
      <xdr:nvSpPr>
        <xdr:cNvPr id="5" name="Rectangle 4">
          <a:extLst>
            <a:ext uri="{FF2B5EF4-FFF2-40B4-BE49-F238E27FC236}">
              <a16:creationId xmlns:a16="http://schemas.microsoft.com/office/drawing/2014/main" id="{A8769F84-D426-4928-923D-38E701D822B2}"/>
            </a:ext>
          </a:extLst>
        </xdr:cNvPr>
        <xdr:cNvSpPr/>
      </xdr:nvSpPr>
      <xdr:spPr>
        <a:xfrm>
          <a:off x="12508865" y="10707370"/>
          <a:ext cx="379730" cy="24892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723900</xdr:colOff>
      <xdr:row>35</xdr:row>
      <xdr:rowOff>152400</xdr:rowOff>
    </xdr:from>
    <xdr:to>
      <xdr:col>6</xdr:col>
      <xdr:colOff>1089660</xdr:colOff>
      <xdr:row>37</xdr:row>
      <xdr:rowOff>0</xdr:rowOff>
    </xdr:to>
    <xdr:sp macro="" textlink="">
      <xdr:nvSpPr>
        <xdr:cNvPr id="2" name="Rectangle 1">
          <a:extLst>
            <a:ext uri="{FF2B5EF4-FFF2-40B4-BE49-F238E27FC236}">
              <a16:creationId xmlns:a16="http://schemas.microsoft.com/office/drawing/2014/main" id="{4974D745-7290-4066-A7A1-B6550ADC4B18}"/>
            </a:ext>
          </a:extLst>
        </xdr:cNvPr>
        <xdr:cNvSpPr/>
      </xdr:nvSpPr>
      <xdr:spPr>
        <a:xfrm>
          <a:off x="10334625" y="11277600"/>
          <a:ext cx="368935" cy="2476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815340</xdr:colOff>
      <xdr:row>35</xdr:row>
      <xdr:rowOff>160020</xdr:rowOff>
    </xdr:from>
    <xdr:to>
      <xdr:col>7</xdr:col>
      <xdr:colOff>1188720</xdr:colOff>
      <xdr:row>37</xdr:row>
      <xdr:rowOff>15240</xdr:rowOff>
    </xdr:to>
    <xdr:sp macro="" textlink="">
      <xdr:nvSpPr>
        <xdr:cNvPr id="3" name="Rectangle 2">
          <a:extLst>
            <a:ext uri="{FF2B5EF4-FFF2-40B4-BE49-F238E27FC236}">
              <a16:creationId xmlns:a16="http://schemas.microsoft.com/office/drawing/2014/main" id="{48BE9B53-0B3D-43A4-95C1-AF526AE14321}"/>
            </a:ext>
          </a:extLst>
        </xdr:cNvPr>
        <xdr:cNvSpPr/>
      </xdr:nvSpPr>
      <xdr:spPr>
        <a:xfrm>
          <a:off x="12508865" y="11288395"/>
          <a:ext cx="379730" cy="24892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723900</xdr:colOff>
      <xdr:row>36</xdr:row>
      <xdr:rowOff>152400</xdr:rowOff>
    </xdr:from>
    <xdr:to>
      <xdr:col>6</xdr:col>
      <xdr:colOff>1089660</xdr:colOff>
      <xdr:row>38</xdr:row>
      <xdr:rowOff>0</xdr:rowOff>
    </xdr:to>
    <xdr:sp macro="" textlink="">
      <xdr:nvSpPr>
        <xdr:cNvPr id="4" name="Rectangle 3">
          <a:extLst>
            <a:ext uri="{FF2B5EF4-FFF2-40B4-BE49-F238E27FC236}">
              <a16:creationId xmlns:a16="http://schemas.microsoft.com/office/drawing/2014/main" id="{94447376-60CD-46F2-B93A-78A1125740E5}"/>
            </a:ext>
          </a:extLst>
        </xdr:cNvPr>
        <xdr:cNvSpPr/>
      </xdr:nvSpPr>
      <xdr:spPr>
        <a:xfrm>
          <a:off x="10334625" y="10696575"/>
          <a:ext cx="368935" cy="2476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815340</xdr:colOff>
      <xdr:row>36</xdr:row>
      <xdr:rowOff>160020</xdr:rowOff>
    </xdr:from>
    <xdr:to>
      <xdr:col>7</xdr:col>
      <xdr:colOff>1188720</xdr:colOff>
      <xdr:row>38</xdr:row>
      <xdr:rowOff>15240</xdr:rowOff>
    </xdr:to>
    <xdr:sp macro="" textlink="">
      <xdr:nvSpPr>
        <xdr:cNvPr id="5" name="Rectangle 4">
          <a:extLst>
            <a:ext uri="{FF2B5EF4-FFF2-40B4-BE49-F238E27FC236}">
              <a16:creationId xmlns:a16="http://schemas.microsoft.com/office/drawing/2014/main" id="{5275445D-7B1B-4CF0-A847-360AA5EF292B}"/>
            </a:ext>
          </a:extLst>
        </xdr:cNvPr>
        <xdr:cNvSpPr/>
      </xdr:nvSpPr>
      <xdr:spPr>
        <a:xfrm>
          <a:off x="12508865" y="10707370"/>
          <a:ext cx="379730" cy="24892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sheetPr>
  <dimension ref="A1:G1008"/>
  <sheetViews>
    <sheetView zoomScale="88" zoomScaleNormal="88" workbookViewId="0">
      <selection activeCell="B1" sqref="B1"/>
    </sheetView>
  </sheetViews>
  <sheetFormatPr defaultRowHeight="15.75" x14ac:dyDescent="0.25"/>
  <cols>
    <col min="1" max="1" width="5.125" style="59" customWidth="1"/>
    <col min="2" max="2" width="43.625" customWidth="1"/>
    <col min="3" max="3" width="89.875" customWidth="1"/>
  </cols>
  <sheetData>
    <row r="1" spans="1:3" x14ac:dyDescent="0.25">
      <c r="B1" t="s">
        <v>0</v>
      </c>
    </row>
    <row r="4" spans="1:3" x14ac:dyDescent="0.25">
      <c r="A4" s="120" t="s">
        <v>1</v>
      </c>
      <c r="B4" s="121" t="s">
        <v>2</v>
      </c>
      <c r="C4" s="121" t="s">
        <v>3</v>
      </c>
    </row>
    <row r="5" spans="1:3" x14ac:dyDescent="0.25">
      <c r="A5" s="59">
        <v>1</v>
      </c>
      <c r="B5" s="12" t="s">
        <v>4</v>
      </c>
      <c r="C5" s="12" t="s">
        <v>5</v>
      </c>
    </row>
    <row r="6" spans="1:3" x14ac:dyDescent="0.25">
      <c r="A6" s="59">
        <v>2</v>
      </c>
      <c r="B6" s="12" t="s">
        <v>6</v>
      </c>
      <c r="C6" s="12" t="s">
        <v>7</v>
      </c>
    </row>
    <row r="7" spans="1:3" x14ac:dyDescent="0.25">
      <c r="A7" s="58">
        <v>3</v>
      </c>
      <c r="B7" s="12" t="s">
        <v>8</v>
      </c>
      <c r="C7" s="12" t="s">
        <v>9</v>
      </c>
    </row>
    <row r="8" spans="1:3" x14ac:dyDescent="0.25">
      <c r="A8" s="58">
        <v>4</v>
      </c>
      <c r="B8" s="12" t="s">
        <v>10</v>
      </c>
      <c r="C8" s="12" t="s">
        <v>11</v>
      </c>
    </row>
    <row r="9" spans="1:3" x14ac:dyDescent="0.25">
      <c r="A9" s="58">
        <v>5</v>
      </c>
      <c r="B9" s="12" t="s">
        <v>12</v>
      </c>
      <c r="C9" s="12" t="s">
        <v>13</v>
      </c>
    </row>
    <row r="10" spans="1:3" x14ac:dyDescent="0.25">
      <c r="A10" s="58"/>
      <c r="B10" s="12"/>
      <c r="C10" s="12"/>
    </row>
    <row r="11" spans="1:3" x14ac:dyDescent="0.25">
      <c r="A11" s="58"/>
      <c r="B11" s="12"/>
      <c r="C11" s="12"/>
    </row>
    <row r="12" spans="1:3" x14ac:dyDescent="0.25">
      <c r="A12" s="58"/>
      <c r="B12" s="12"/>
      <c r="C12" s="12"/>
    </row>
    <row r="13" spans="1:3" x14ac:dyDescent="0.25">
      <c r="A13" s="58"/>
      <c r="B13" s="12"/>
      <c r="C13" s="12"/>
    </row>
    <row r="14" spans="1:3" x14ac:dyDescent="0.25">
      <c r="A14" s="58"/>
      <c r="B14" s="12"/>
      <c r="C14" s="12"/>
    </row>
    <row r="15" spans="1:3" x14ac:dyDescent="0.25">
      <c r="A15" s="58"/>
      <c r="B15" s="12"/>
      <c r="C15" s="12"/>
    </row>
    <row r="16" spans="1:3" x14ac:dyDescent="0.25">
      <c r="A16" s="58"/>
      <c r="B16" s="12"/>
      <c r="C16" s="12"/>
    </row>
    <row r="17" spans="1:3" x14ac:dyDescent="0.25">
      <c r="A17" s="58"/>
      <c r="B17" s="12"/>
      <c r="C17" s="12"/>
    </row>
    <row r="18" spans="1:3" x14ac:dyDescent="0.25">
      <c r="A18" s="58">
        <v>6</v>
      </c>
      <c r="B18" s="12" t="s">
        <v>14</v>
      </c>
      <c r="C18" s="12" t="s">
        <v>15</v>
      </c>
    </row>
    <row r="19" spans="1:3" x14ac:dyDescent="0.25">
      <c r="A19" s="58">
        <v>7</v>
      </c>
      <c r="B19" s="12" t="s">
        <v>16</v>
      </c>
      <c r="C19" s="12" t="s">
        <v>17</v>
      </c>
    </row>
    <row r="20" spans="1:3" x14ac:dyDescent="0.25">
      <c r="A20" s="58">
        <v>8</v>
      </c>
      <c r="B20" s="12" t="s">
        <v>18</v>
      </c>
      <c r="C20" s="12" t="s">
        <v>19</v>
      </c>
    </row>
    <row r="21" spans="1:3" x14ac:dyDescent="0.25">
      <c r="A21" s="58">
        <v>9</v>
      </c>
      <c r="B21" s="12" t="s">
        <v>20</v>
      </c>
      <c r="C21" s="12" t="s">
        <v>21</v>
      </c>
    </row>
    <row r="22" spans="1:3" x14ac:dyDescent="0.25">
      <c r="A22" s="58">
        <v>10</v>
      </c>
      <c r="B22" s="12" t="s">
        <v>22</v>
      </c>
      <c r="C22" s="12" t="s">
        <v>23</v>
      </c>
    </row>
    <row r="23" spans="1:3" x14ac:dyDescent="0.25">
      <c r="A23" s="58">
        <v>11</v>
      </c>
      <c r="B23" s="12" t="s">
        <v>24</v>
      </c>
      <c r="C23" s="12" t="s">
        <v>25</v>
      </c>
    </row>
    <row r="42" spans="1:3" ht="31.5" x14ac:dyDescent="0.25">
      <c r="A42" s="59">
        <v>12</v>
      </c>
      <c r="B42" s="122" t="s">
        <v>26</v>
      </c>
      <c r="C42" s="123" t="s">
        <v>27</v>
      </c>
    </row>
    <row r="50" spans="1:7" x14ac:dyDescent="0.25">
      <c r="A50" s="59">
        <v>13</v>
      </c>
      <c r="B50" s="12" t="s">
        <v>28</v>
      </c>
      <c r="C50" s="12" t="s">
        <v>29</v>
      </c>
    </row>
    <row r="61" spans="1:7" x14ac:dyDescent="0.25">
      <c r="G61" s="124" t="s">
        <v>30</v>
      </c>
    </row>
    <row r="66" spans="2:7" x14ac:dyDescent="0.25">
      <c r="G66" s="125" t="s">
        <v>31</v>
      </c>
    </row>
    <row r="70" spans="2:7" x14ac:dyDescent="0.25">
      <c r="B70" s="12" t="s">
        <v>32</v>
      </c>
      <c r="C70" s="12" t="s">
        <v>33</v>
      </c>
    </row>
    <row r="71" spans="2:7" x14ac:dyDescent="0.25">
      <c r="B71" s="12" t="s">
        <v>34</v>
      </c>
      <c r="C71" s="12" t="s">
        <v>35</v>
      </c>
    </row>
    <row r="72" spans="2:7" x14ac:dyDescent="0.25">
      <c r="B72" s="12" t="s">
        <v>36</v>
      </c>
      <c r="C72" s="12" t="s">
        <v>37</v>
      </c>
    </row>
    <row r="73" spans="2:7" x14ac:dyDescent="0.25">
      <c r="B73" s="12" t="s">
        <v>38</v>
      </c>
      <c r="C73" s="12" t="s">
        <v>39</v>
      </c>
    </row>
    <row r="76" spans="2:7" x14ac:dyDescent="0.25">
      <c r="B76" s="173"/>
      <c r="C76" s="173"/>
      <c r="D76" s="173"/>
      <c r="E76" s="173"/>
      <c r="F76" s="173"/>
    </row>
    <row r="77" spans="2:7" x14ac:dyDescent="0.25">
      <c r="B77" s="173"/>
      <c r="C77" s="173"/>
      <c r="D77" s="173"/>
      <c r="E77" s="173"/>
      <c r="F77" s="173"/>
    </row>
    <row r="78" spans="2:7" x14ac:dyDescent="0.25">
      <c r="B78" s="173"/>
      <c r="C78" s="173"/>
      <c r="D78" s="173"/>
      <c r="E78" s="173"/>
      <c r="F78" s="173"/>
    </row>
    <row r="79" spans="2:7" ht="45" customHeight="1" x14ac:dyDescent="0.25">
      <c r="B79" s="173"/>
      <c r="C79" s="173"/>
      <c r="D79" s="173"/>
      <c r="E79" s="173"/>
      <c r="F79" s="173"/>
    </row>
    <row r="506" spans="2:2" x14ac:dyDescent="0.25">
      <c r="B506" s="12" t="s">
        <v>40</v>
      </c>
    </row>
    <row r="1008" spans="1:1" x14ac:dyDescent="0.25">
      <c r="A1008" s="58" t="s">
        <v>41</v>
      </c>
    </row>
  </sheetData>
  <sheetProtection algorithmName="SHA-512" hashValue="rHpBW6niXKsCrqNAel6tEpdUUPJzEil5M7kq8WjCrcgI/m0KsCe6SGYp+xGDvq8LTpbgep+0DXfIUhu+myJ3/w==" saltValue="7nzW/ZFCr+QnyD7VITvruA==" spinCount="100000" sheet="1" objects="1" scenarios="1"/>
  <mergeCells count="1">
    <mergeCell ref="B76:F79"/>
  </mergeCells>
  <phoneticPr fontId="0" type="noConversion"/>
  <pageMargins left="0.75" right="0.75" top="1" bottom="1" header="0.5" footer="0.5"/>
  <pageSetup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14FC0-CF1C-4235-9EA5-E8276A3A0492}">
  <sheetPr>
    <tabColor theme="4" tint="0.39997558519241921"/>
  </sheetPr>
  <dimension ref="A1:L277"/>
  <sheetViews>
    <sheetView workbookViewId="0">
      <selection activeCell="G20" sqref="G20"/>
    </sheetView>
  </sheetViews>
  <sheetFormatPr defaultColWidth="8.625" defaultRowHeight="15.75" x14ac:dyDescent="0.25"/>
  <cols>
    <col min="1" max="1" width="8.625" style="142"/>
    <col min="2" max="2" width="24.5" style="142" customWidth="1"/>
    <col min="3" max="3" width="7.5" style="142" customWidth="1"/>
    <col min="4" max="4" width="21.75" style="142" customWidth="1"/>
    <col min="5" max="5" width="41" style="142" customWidth="1"/>
    <col min="6" max="6" width="22.75" style="142" customWidth="1"/>
    <col min="7" max="7" width="27.375" style="142" customWidth="1"/>
    <col min="8" max="8" width="27.875" style="142" customWidth="1"/>
    <col min="9" max="16384" width="8.625" style="142"/>
  </cols>
  <sheetData>
    <row r="1" spans="1:12" s="163" customFormat="1" x14ac:dyDescent="0.25">
      <c r="B1" s="163" t="s">
        <v>0</v>
      </c>
    </row>
    <row r="2" spans="1:12" s="163" customFormat="1" x14ac:dyDescent="0.25">
      <c r="B2" s="254" t="s">
        <v>122</v>
      </c>
      <c r="C2" s="255"/>
      <c r="D2" s="256"/>
      <c r="E2" s="256"/>
      <c r="F2" s="170"/>
      <c r="G2" s="170"/>
      <c r="H2" s="170"/>
      <c r="I2" s="170"/>
    </row>
    <row r="3" spans="1:12" x14ac:dyDescent="0.25">
      <c r="B3" s="163"/>
    </row>
    <row r="4" spans="1:12" ht="19.899999999999999" customHeight="1" thickBot="1" x14ac:dyDescent="0.3">
      <c r="A4" s="143">
        <v>1</v>
      </c>
      <c r="B4" s="171" t="s">
        <v>123</v>
      </c>
      <c r="C4" s="143"/>
      <c r="D4" s="257"/>
      <c r="E4" s="257"/>
    </row>
    <row r="5" spans="1:12" ht="35.450000000000003" customHeight="1" thickBot="1" x14ac:dyDescent="0.3">
      <c r="A5" s="143">
        <v>2</v>
      </c>
      <c r="B5" s="171" t="s">
        <v>124</v>
      </c>
      <c r="C5" s="143"/>
      <c r="D5" s="144"/>
      <c r="E5" s="142" t="s">
        <v>125</v>
      </c>
      <c r="F5" s="145"/>
    </row>
    <row r="6" spans="1:12" ht="19.149999999999999" customHeight="1" thickBot="1" x14ac:dyDescent="0.3">
      <c r="A6" s="143">
        <v>3</v>
      </c>
      <c r="B6" s="171" t="s">
        <v>126</v>
      </c>
      <c r="C6" s="143"/>
      <c r="D6" s="146"/>
      <c r="E6" s="142" t="s">
        <v>127</v>
      </c>
    </row>
    <row r="7" spans="1:12" ht="19.149999999999999" customHeight="1" thickBot="1" x14ac:dyDescent="0.3">
      <c r="A7" s="143">
        <v>4</v>
      </c>
      <c r="B7" s="171" t="s">
        <v>128</v>
      </c>
      <c r="C7" s="143"/>
      <c r="D7" s="147">
        <v>0.05</v>
      </c>
    </row>
    <row r="8" spans="1:12" ht="24" customHeight="1" thickBot="1" x14ac:dyDescent="0.3">
      <c r="A8" s="143">
        <v>5</v>
      </c>
      <c r="B8" s="171" t="s">
        <v>129</v>
      </c>
      <c r="C8" s="143"/>
      <c r="D8" s="148"/>
      <c r="E8" s="142" t="s">
        <v>125</v>
      </c>
    </row>
    <row r="9" spans="1:12" x14ac:dyDescent="0.25">
      <c r="B9" s="163"/>
    </row>
    <row r="10" spans="1:12" x14ac:dyDescent="0.25">
      <c r="B10" s="163"/>
    </row>
    <row r="11" spans="1:12" x14ac:dyDescent="0.25">
      <c r="B11" s="172" t="s">
        <v>130</v>
      </c>
      <c r="C11" s="149"/>
    </row>
    <row r="12" spans="1:12" ht="19.149999999999999" customHeight="1" thickBot="1" x14ac:dyDescent="0.3">
      <c r="B12" s="168" t="s">
        <v>131</v>
      </c>
      <c r="C12" s="258" t="s">
        <v>132</v>
      </c>
      <c r="D12" s="258"/>
      <c r="E12" s="168" t="s">
        <v>133</v>
      </c>
      <c r="F12" s="259" t="s">
        <v>134</v>
      </c>
      <c r="G12" s="260"/>
      <c r="H12" s="143"/>
      <c r="I12" s="143"/>
      <c r="K12" s="143"/>
      <c r="L12" s="143"/>
    </row>
    <row r="13" spans="1:12" ht="45.6" customHeight="1" thickBot="1" x14ac:dyDescent="0.3">
      <c r="B13" s="150"/>
      <c r="C13" s="261"/>
      <c r="D13" s="262"/>
      <c r="E13" s="151"/>
      <c r="F13" s="261" t="s">
        <v>135</v>
      </c>
      <c r="G13" s="263"/>
    </row>
    <row r="14" spans="1:12" ht="48.6" customHeight="1" thickBot="1" x14ac:dyDescent="0.3">
      <c r="B14" s="150"/>
      <c r="C14" s="264"/>
      <c r="D14" s="265"/>
      <c r="E14" s="152"/>
      <c r="F14" s="261"/>
      <c r="G14" s="263"/>
    </row>
    <row r="15" spans="1:12" ht="48.6" customHeight="1" thickBot="1" x14ac:dyDescent="0.3">
      <c r="B15" s="150"/>
      <c r="C15" s="153"/>
      <c r="D15" s="154"/>
      <c r="E15" s="151"/>
      <c r="F15" s="261"/>
      <c r="G15" s="262"/>
    </row>
    <row r="16" spans="1:12" ht="48.6" customHeight="1" thickBot="1" x14ac:dyDescent="0.3">
      <c r="B16" s="150"/>
      <c r="C16" s="153"/>
      <c r="D16" s="154"/>
      <c r="E16" s="151"/>
      <c r="F16" s="261"/>
      <c r="G16" s="262"/>
    </row>
    <row r="17" spans="2:8" ht="43.9" customHeight="1" thickBot="1" x14ac:dyDescent="0.3">
      <c r="B17" s="150"/>
      <c r="C17" s="261"/>
      <c r="D17" s="262"/>
      <c r="E17" s="151"/>
      <c r="F17" s="261"/>
      <c r="G17" s="263"/>
    </row>
    <row r="18" spans="2:8" s="163" customFormat="1" ht="16.5" thickBot="1" x14ac:dyDescent="0.3">
      <c r="E18" s="266" t="s">
        <v>136</v>
      </c>
      <c r="F18" s="267"/>
      <c r="G18" s="164">
        <f>SUM(F13:G17)</f>
        <v>0</v>
      </c>
    </row>
    <row r="20" spans="2:8" s="163" customFormat="1" x14ac:dyDescent="0.25">
      <c r="E20" s="268" t="s">
        <v>137</v>
      </c>
      <c r="F20" s="268"/>
      <c r="G20" s="167">
        <f>G18</f>
        <v>0</v>
      </c>
    </row>
    <row r="21" spans="2:8" x14ac:dyDescent="0.25">
      <c r="F21" s="155"/>
    </row>
    <row r="23" spans="2:8" ht="16.5" thickBot="1" x14ac:dyDescent="0.3">
      <c r="F23" s="269" t="s">
        <v>138</v>
      </c>
      <c r="G23" s="269"/>
    </row>
    <row r="24" spans="2:8" s="163" customFormat="1" x14ac:dyDescent="0.25">
      <c r="E24" s="268" t="s">
        <v>139</v>
      </c>
      <c r="F24" s="270"/>
      <c r="G24" s="165">
        <f>G18*0.05</f>
        <v>0</v>
      </c>
      <c r="H24" s="166"/>
    </row>
    <row r="25" spans="2:8" x14ac:dyDescent="0.25">
      <c r="E25" s="155"/>
      <c r="F25" s="156"/>
      <c r="G25" s="157" t="s">
        <v>140</v>
      </c>
      <c r="H25" s="158" t="s">
        <v>141</v>
      </c>
    </row>
    <row r="26" spans="2:8" x14ac:dyDescent="0.25">
      <c r="F26" s="156"/>
      <c r="G26" s="159"/>
    </row>
    <row r="28" spans="2:8" ht="16.5" thickBot="1" x14ac:dyDescent="0.3"/>
    <row r="29" spans="2:8" x14ac:dyDescent="0.25">
      <c r="B29" s="271" t="s">
        <v>142</v>
      </c>
      <c r="C29" s="272"/>
      <c r="D29" s="272"/>
      <c r="E29" s="272"/>
      <c r="F29" s="273"/>
    </row>
    <row r="30" spans="2:8" x14ac:dyDescent="0.25">
      <c r="B30" s="274"/>
      <c r="C30" s="275"/>
      <c r="D30" s="275"/>
      <c r="E30" s="275"/>
      <c r="F30" s="276"/>
    </row>
    <row r="31" spans="2:8" x14ac:dyDescent="0.25">
      <c r="B31" s="274"/>
      <c r="C31" s="275"/>
      <c r="D31" s="275"/>
      <c r="E31" s="275"/>
      <c r="F31" s="276"/>
    </row>
    <row r="32" spans="2:8" ht="13.15" customHeight="1" x14ac:dyDescent="0.25">
      <c r="B32" s="274"/>
      <c r="C32" s="275"/>
      <c r="D32" s="275"/>
      <c r="E32" s="275"/>
      <c r="F32" s="276"/>
    </row>
    <row r="33" spans="2:8" x14ac:dyDescent="0.25">
      <c r="B33" s="274"/>
      <c r="C33" s="275"/>
      <c r="D33" s="275"/>
      <c r="E33" s="275"/>
      <c r="F33" s="276"/>
    </row>
    <row r="34" spans="2:8" ht="84.95" customHeight="1" thickBot="1" x14ac:dyDescent="0.3">
      <c r="B34" s="277"/>
      <c r="C34" s="278"/>
      <c r="D34" s="278"/>
      <c r="E34" s="278"/>
      <c r="F34" s="279"/>
    </row>
    <row r="37" spans="2:8" s="163" customFormat="1" x14ac:dyDescent="0.25">
      <c r="B37" s="168" t="s">
        <v>143</v>
      </c>
      <c r="C37" s="168"/>
      <c r="D37" s="168"/>
      <c r="E37" s="169"/>
      <c r="F37" s="169"/>
      <c r="G37" s="169"/>
      <c r="H37" s="169"/>
    </row>
    <row r="38" spans="2:8" s="163" customFormat="1" x14ac:dyDescent="0.25">
      <c r="B38" s="168" t="s">
        <v>144</v>
      </c>
      <c r="C38" s="168"/>
      <c r="D38" s="168"/>
      <c r="E38" s="168"/>
      <c r="F38" s="169"/>
      <c r="G38" s="169" t="s">
        <v>145</v>
      </c>
      <c r="H38" s="169" t="s">
        <v>146</v>
      </c>
    </row>
    <row r="39" spans="2:8" s="163" customFormat="1" x14ac:dyDescent="0.25">
      <c r="B39" s="168"/>
      <c r="C39" s="168"/>
      <c r="D39" s="168" t="s">
        <v>135</v>
      </c>
      <c r="E39" s="169"/>
      <c r="F39" s="169"/>
      <c r="G39" s="169"/>
      <c r="H39" s="169"/>
    </row>
    <row r="40" spans="2:8" s="163" customFormat="1" x14ac:dyDescent="0.25">
      <c r="B40" s="168"/>
      <c r="C40" s="168"/>
      <c r="D40" s="168"/>
      <c r="E40" s="168"/>
      <c r="F40" s="169"/>
      <c r="G40" s="169"/>
      <c r="H40" s="169"/>
    </row>
    <row r="102" spans="2:2" hidden="1" x14ac:dyDescent="0.25"/>
    <row r="103" spans="2:2" hidden="1" x14ac:dyDescent="0.25">
      <c r="B103" s="142" t="s">
        <v>147</v>
      </c>
    </row>
    <row r="104" spans="2:2" hidden="1" x14ac:dyDescent="0.25">
      <c r="B104" s="142" t="s">
        <v>148</v>
      </c>
    </row>
    <row r="105" spans="2:2" hidden="1" x14ac:dyDescent="0.25">
      <c r="B105" s="142" t="s">
        <v>149</v>
      </c>
    </row>
    <row r="244" spans="2:10" ht="15.6" customHeight="1" x14ac:dyDescent="0.25"/>
    <row r="246" spans="2:10" ht="14.45" customHeight="1" x14ac:dyDescent="0.25"/>
    <row r="248" spans="2:10" x14ac:dyDescent="0.25">
      <c r="G248" s="142" t="s">
        <v>150</v>
      </c>
    </row>
    <row r="249" spans="2:10" x14ac:dyDescent="0.25">
      <c r="E249" s="160">
        <v>0</v>
      </c>
      <c r="G249" s="142" t="s">
        <v>151</v>
      </c>
    </row>
    <row r="250" spans="2:10" x14ac:dyDescent="0.25">
      <c r="B250" s="142" t="s">
        <v>152</v>
      </c>
      <c r="C250" s="142" t="s">
        <v>153</v>
      </c>
      <c r="E250" s="160">
        <v>0.05</v>
      </c>
      <c r="G250" s="142" t="s">
        <v>154</v>
      </c>
      <c r="H250" s="143" t="s">
        <v>155</v>
      </c>
      <c r="I250" s="143"/>
      <c r="J250" s="143"/>
    </row>
    <row r="251" spans="2:10" x14ac:dyDescent="0.25">
      <c r="B251" s="142" t="s">
        <v>156</v>
      </c>
      <c r="C251" s="142" t="s">
        <v>157</v>
      </c>
      <c r="E251" s="160">
        <v>0.1</v>
      </c>
      <c r="G251" s="142" t="s">
        <v>158</v>
      </c>
      <c r="H251" s="143" t="s">
        <v>140</v>
      </c>
      <c r="I251" s="143"/>
      <c r="J251" s="143"/>
    </row>
    <row r="252" spans="2:10" x14ac:dyDescent="0.25">
      <c r="C252" s="142" t="s">
        <v>159</v>
      </c>
      <c r="E252" s="160">
        <v>0.15</v>
      </c>
      <c r="G252" s="142" t="s">
        <v>160</v>
      </c>
      <c r="H252" s="143" t="s">
        <v>149</v>
      </c>
      <c r="I252" s="143"/>
      <c r="J252" s="143"/>
    </row>
    <row r="253" spans="2:10" x14ac:dyDescent="0.25">
      <c r="C253" s="142" t="s">
        <v>161</v>
      </c>
      <c r="E253" s="160">
        <v>0.2</v>
      </c>
    </row>
    <row r="254" spans="2:10" x14ac:dyDescent="0.25">
      <c r="E254" s="160">
        <v>0.25</v>
      </c>
    </row>
    <row r="255" spans="2:10" x14ac:dyDescent="0.25">
      <c r="E255" s="160">
        <v>0.3</v>
      </c>
    </row>
    <row r="257" spans="4:4" x14ac:dyDescent="0.25">
      <c r="D257" s="161" t="s">
        <v>162</v>
      </c>
    </row>
    <row r="258" spans="4:4" x14ac:dyDescent="0.25">
      <c r="D258" s="162" t="s">
        <v>163</v>
      </c>
    </row>
    <row r="259" spans="4:4" x14ac:dyDescent="0.25">
      <c r="D259" s="161" t="s">
        <v>164</v>
      </c>
    </row>
    <row r="274" s="142" customFormat="1" x14ac:dyDescent="0.25"/>
    <row r="275" s="142" customFormat="1" ht="35.450000000000003" customHeight="1" x14ac:dyDescent="0.25"/>
    <row r="276" s="142" customFormat="1" ht="54.95" customHeight="1" x14ac:dyDescent="0.25"/>
    <row r="277" s="142" customFormat="1" ht="135.94999999999999" customHeight="1" x14ac:dyDescent="0.25"/>
  </sheetData>
  <sheetProtection algorithmName="SHA-512" hashValue="1bP7hmNN3krltsH4UTlOWdbQCfpJimKKDnMmbighwltyJ6EX9kKKk3FDMG+7e69Jf7KjFxEktLaAgtz9Ru4GfQ==" saltValue="yvOlHCXpQ9OAocJ+8Sxb2A==" spinCount="100000" sheet="1"/>
  <mergeCells count="17">
    <mergeCell ref="E18:F18"/>
    <mergeCell ref="E20:F20"/>
    <mergeCell ref="F23:G23"/>
    <mergeCell ref="E24:F24"/>
    <mergeCell ref="B29:F34"/>
    <mergeCell ref="C14:D14"/>
    <mergeCell ref="F14:G14"/>
    <mergeCell ref="F15:G15"/>
    <mergeCell ref="F16:G16"/>
    <mergeCell ref="C17:D17"/>
    <mergeCell ref="F17:G17"/>
    <mergeCell ref="B2:E2"/>
    <mergeCell ref="D4:E4"/>
    <mergeCell ref="C12:D12"/>
    <mergeCell ref="F12:G12"/>
    <mergeCell ref="C13:D13"/>
    <mergeCell ref="F13:G13"/>
  </mergeCells>
  <conditionalFormatting sqref="G38:G39 H38:H41">
    <cfRule type="containsText" dxfId="0" priority="1" operator="containsText" text="Approve: ">
      <formula>NOT(ISERROR(SEARCH("Approve: ",G38)))</formula>
    </cfRule>
  </conditionalFormatting>
  <dataValidations count="5">
    <dataValidation type="list" allowBlank="1" showInputMessage="1" showErrorMessage="1" sqref="D5" xr:uid="{DD628CB6-76D4-4C13-BF96-08BB3189B55C}">
      <formula1>$D$257:$D$259</formula1>
    </dataValidation>
    <dataValidation type="list" allowBlank="1" showInputMessage="1" showErrorMessage="1" sqref="D8" xr:uid="{8A59A36C-0AC8-4977-90B8-1C88B06F5C40}">
      <formula1>$G$248:$G$252</formula1>
    </dataValidation>
    <dataValidation type="list" allowBlank="1" showInputMessage="1" showErrorMessage="1" sqref="B13:B17" xr:uid="{E90B5C8C-2A52-4486-8963-0712834A8C57}">
      <formula1>$C$250:$C$253</formula1>
    </dataValidation>
    <dataValidation type="list" allowBlank="1" showInputMessage="1" showErrorMessage="1" sqref="F27:G27 G25" xr:uid="{BD645634-24A2-491E-9FD9-AB0861F43183}">
      <formula1>$H$250:$H$252</formula1>
    </dataValidation>
    <dataValidation type="list" allowBlank="1" showInputMessage="1" showErrorMessage="1" sqref="D7" xr:uid="{B002AA71-F353-493A-962F-BA2F810C873A}">
      <formula1>$E$249:$E$255</formula1>
    </dataValidation>
  </dataValidation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DD97D-5E45-4F22-A87A-CF6CB06439EE}">
  <sheetPr>
    <tabColor theme="4" tint="0.39997558519241921"/>
  </sheetPr>
  <dimension ref="A1:D30"/>
  <sheetViews>
    <sheetView zoomScaleNormal="100" workbookViewId="0">
      <selection activeCell="D8" sqref="D8"/>
    </sheetView>
  </sheetViews>
  <sheetFormatPr defaultRowHeight="15.75" x14ac:dyDescent="0.25"/>
  <cols>
    <col min="1" max="1" width="45.625" customWidth="1"/>
    <col min="2" max="2" width="17.625" customWidth="1"/>
    <col min="3" max="3" width="20.625" customWidth="1"/>
    <col min="4" max="4" width="25" customWidth="1"/>
  </cols>
  <sheetData>
    <row r="1" spans="1:4" x14ac:dyDescent="0.25">
      <c r="A1" t="s">
        <v>0</v>
      </c>
    </row>
    <row r="2" spans="1:4" ht="22.7" customHeight="1" thickBot="1" x14ac:dyDescent="0.3">
      <c r="A2" s="288" t="s">
        <v>178</v>
      </c>
      <c r="B2" s="289"/>
      <c r="C2" s="289"/>
      <c r="D2" s="290"/>
    </row>
    <row r="3" spans="1:4" x14ac:dyDescent="0.25">
      <c r="A3" s="100" t="s">
        <v>42</v>
      </c>
      <c r="B3" s="291">
        <f>'Sept - Nov'!B3</f>
        <v>0</v>
      </c>
      <c r="C3" s="291"/>
      <c r="D3" s="292"/>
    </row>
    <row r="4" spans="1:4" x14ac:dyDescent="0.25">
      <c r="A4" s="97" t="s">
        <v>45</v>
      </c>
      <c r="B4" s="293">
        <f>'Sept - Nov'!B4</f>
        <v>0</v>
      </c>
      <c r="C4" s="293"/>
      <c r="D4" s="294"/>
    </row>
    <row r="5" spans="1:4" x14ac:dyDescent="0.25">
      <c r="A5" s="97" t="s">
        <v>47</v>
      </c>
      <c r="B5" s="293">
        <f>'Sept - Nov'!B5</f>
        <v>0</v>
      </c>
      <c r="C5" s="293"/>
      <c r="D5" s="294"/>
    </row>
    <row r="6" spans="1:4" x14ac:dyDescent="0.25">
      <c r="A6" s="98" t="s">
        <v>49</v>
      </c>
      <c r="B6" s="293">
        <f>'Sept - Nov'!B6</f>
        <v>0</v>
      </c>
      <c r="C6" s="293"/>
      <c r="D6" s="294"/>
    </row>
    <row r="7" spans="1:4" ht="16.5" thickBot="1" x14ac:dyDescent="0.3">
      <c r="A7" s="99" t="s">
        <v>51</v>
      </c>
      <c r="B7" s="284">
        <f>'Sept - Nov'!B7</f>
        <v>0</v>
      </c>
      <c r="C7" s="284"/>
      <c r="D7" s="285"/>
    </row>
    <row r="8" spans="1:4" x14ac:dyDescent="0.25">
      <c r="A8" s="286" t="s">
        <v>53</v>
      </c>
      <c r="B8" s="106" t="s">
        <v>179</v>
      </c>
      <c r="C8" s="106" t="s">
        <v>180</v>
      </c>
      <c r="D8" s="107" t="s">
        <v>181</v>
      </c>
    </row>
    <row r="9" spans="1:4" x14ac:dyDescent="0.25">
      <c r="A9" s="287"/>
      <c r="B9" s="33" t="s">
        <v>60</v>
      </c>
      <c r="C9" s="33" t="s">
        <v>61</v>
      </c>
      <c r="D9" s="108" t="s">
        <v>62</v>
      </c>
    </row>
    <row r="10" spans="1:4" x14ac:dyDescent="0.25">
      <c r="A10" s="287"/>
      <c r="B10" s="36" t="s">
        <v>66</v>
      </c>
      <c r="C10" s="36" t="s">
        <v>67</v>
      </c>
      <c r="D10" s="109"/>
    </row>
    <row r="11" spans="1:4" x14ac:dyDescent="0.25">
      <c r="A11" s="30" t="s">
        <v>68</v>
      </c>
      <c r="B11" s="102">
        <f>'Sept - Nov'!F21+'Dec - Feb'!F21+'Mar - May'!F21+'Jun - Aug'!F21</f>
        <v>0</v>
      </c>
      <c r="C11" s="102">
        <f>'Sept - Nov'!G21+'Dec - Feb'!G21+'Mar - May'!G21+'Jun - Aug'!G21</f>
        <v>0</v>
      </c>
      <c r="D11" s="110">
        <f>B11-C11</f>
        <v>0</v>
      </c>
    </row>
    <row r="12" spans="1:4" x14ac:dyDescent="0.25">
      <c r="A12" s="30" t="s">
        <v>71</v>
      </c>
      <c r="B12" s="102">
        <f>'Sept - Nov'!F36+'Dec - Feb'!F36+'Mar - May'!F36+'Jun - Aug'!F36</f>
        <v>0</v>
      </c>
      <c r="C12" s="102">
        <f>'Sept - Nov'!G36+'Dec - Feb'!G36+'Mar - May'!G36+'Jun - Aug'!G36</f>
        <v>0</v>
      </c>
      <c r="D12" s="110">
        <f t="shared" ref="D12:D26" si="0">B12-C12</f>
        <v>0</v>
      </c>
    </row>
    <row r="13" spans="1:4" x14ac:dyDescent="0.25">
      <c r="A13" s="6" t="s">
        <v>77</v>
      </c>
      <c r="B13" s="103">
        <f>'Sept - Nov'!F45+'Dec - Feb'!F45+'Mar - May'!F45+'Jun - Aug'!F45</f>
        <v>0</v>
      </c>
      <c r="C13" s="103">
        <f>'Sept - Nov'!G45+'Dec - Feb'!G45+'Mar - May'!G45+'Jun - Aug'!G45</f>
        <v>0</v>
      </c>
      <c r="D13" s="110">
        <f t="shared" si="0"/>
        <v>0</v>
      </c>
    </row>
    <row r="14" spans="1:4" x14ac:dyDescent="0.25">
      <c r="A14" s="30" t="s">
        <v>81</v>
      </c>
      <c r="B14" s="102">
        <f>'Sept - Nov'!F52+'Dec - Feb'!F52+'Mar - May'!F52+'Jun - Aug'!F52</f>
        <v>0</v>
      </c>
      <c r="C14" s="102">
        <f>'Sept - Nov'!G52+'Dec - Feb'!G52+'Mar - May'!G52+'Jun - Aug'!G52</f>
        <v>0</v>
      </c>
      <c r="D14" s="110">
        <f t="shared" si="0"/>
        <v>0</v>
      </c>
    </row>
    <row r="15" spans="1:4" x14ac:dyDescent="0.25">
      <c r="A15" s="30" t="s">
        <v>83</v>
      </c>
      <c r="B15" s="102">
        <f>'Sept - Nov'!F62+'Dec - Feb'!F62+'Mar - May'!F62+'Jun - Aug'!F62</f>
        <v>0</v>
      </c>
      <c r="C15" s="102">
        <f>'Sept - Nov'!G62+'Dec - Feb'!G62+'Mar - May'!G62+'Jun - Aug'!G62</f>
        <v>0</v>
      </c>
      <c r="D15" s="110">
        <f t="shared" si="0"/>
        <v>0</v>
      </c>
    </row>
    <row r="16" spans="1:4" x14ac:dyDescent="0.25">
      <c r="A16" s="30" t="s">
        <v>87</v>
      </c>
      <c r="B16" s="102">
        <f>'Sept - Nov'!F70+'Dec - Feb'!F70+'Mar - May'!F70+'Jun - Aug'!F70</f>
        <v>0</v>
      </c>
      <c r="C16" s="102">
        <f>'Sept - Nov'!G70+'Dec - Feb'!G70+'Mar - May'!G70+'Jun - Aug'!G70</f>
        <v>0</v>
      </c>
      <c r="D16" s="110">
        <f t="shared" si="0"/>
        <v>0</v>
      </c>
    </row>
    <row r="17" spans="1:4" x14ac:dyDescent="0.25">
      <c r="A17" s="30" t="s">
        <v>89</v>
      </c>
      <c r="B17" s="102">
        <f>'Sept - Nov'!F109+'Dec - Feb'!F110+'Mar - May'!F111+'Jun - Aug'!F111</f>
        <v>0</v>
      </c>
      <c r="C17" s="102">
        <f>'Sept - Nov'!G109+'Dec - Feb'!G110+'Mar - May'!G111+'Jun - Aug'!G111</f>
        <v>0</v>
      </c>
      <c r="D17" s="110">
        <f t="shared" si="0"/>
        <v>0</v>
      </c>
    </row>
    <row r="18" spans="1:4" ht="17.45" customHeight="1" x14ac:dyDescent="0.25">
      <c r="A18" s="111" t="s">
        <v>182</v>
      </c>
      <c r="B18" s="102">
        <f>'Sept - Nov'!F111+'Dec - Feb'!F112+'Mar - May'!F113+'Jun - Aug'!F113</f>
        <v>0</v>
      </c>
      <c r="C18" s="102">
        <f>'Sept - Nov'!G111+'Dec - Feb'!G112+'Mar - May'!G113+'Jun - Aug'!G113</f>
        <v>0</v>
      </c>
      <c r="D18" s="110">
        <f t="shared" si="0"/>
        <v>0</v>
      </c>
    </row>
    <row r="19" spans="1:4" x14ac:dyDescent="0.25">
      <c r="A19" s="30" t="s">
        <v>106</v>
      </c>
      <c r="B19" s="102">
        <f>'Sept - Nov'!F139+'Dec - Feb'!F141+'Mar - May'!F141+'Jun - Aug'!F142</f>
        <v>0</v>
      </c>
      <c r="C19" s="102">
        <f>'Sept - Nov'!G139+'Dec - Feb'!G141+'Mar - May'!G141+'Jun - Aug'!G142</f>
        <v>0</v>
      </c>
      <c r="D19" s="110">
        <f t="shared" si="0"/>
        <v>0</v>
      </c>
    </row>
    <row r="20" spans="1:4" ht="19.5" customHeight="1" thickBot="1" x14ac:dyDescent="0.3">
      <c r="A20" s="31" t="s">
        <v>183</v>
      </c>
      <c r="B20" s="112">
        <f>'Sept - Nov'!F141+'Dec - Feb'!F143+'Mar - May'!F143+'Jun - Aug'!F144</f>
        <v>0</v>
      </c>
      <c r="C20" s="112">
        <f>'Sept - Nov'!G141+'Dec - Feb'!G143+'Mar - May'!G143+'Jun - Aug'!G144</f>
        <v>0</v>
      </c>
      <c r="D20" s="113">
        <f t="shared" si="0"/>
        <v>0</v>
      </c>
    </row>
    <row r="21" spans="1:4" ht="15.6" customHeight="1" x14ac:dyDescent="0.25">
      <c r="A21" s="50" t="s">
        <v>112</v>
      </c>
      <c r="B21" s="104">
        <f>'Sept - Nov'!F143+'Dec - Feb'!F145+'Mar - May'!F145+'Jun - Aug'!F146</f>
        <v>0</v>
      </c>
      <c r="C21" s="104">
        <f>'Sept - Nov'!G143+'Dec - Feb'!G145+'Mar - May'!G145+'Jun - Aug'!G146</f>
        <v>0</v>
      </c>
      <c r="D21" s="114">
        <f t="shared" si="0"/>
        <v>0</v>
      </c>
    </row>
    <row r="22" spans="1:4" ht="18.95" customHeight="1" x14ac:dyDescent="0.25">
      <c r="A22" s="30" t="s">
        <v>113</v>
      </c>
      <c r="B22" s="102">
        <f>'Sept - Nov'!F144+'Dec - Feb'!F146+'Mar - May'!F146+'Jun - Aug'!F147</f>
        <v>0</v>
      </c>
      <c r="C22" s="102">
        <f>'Sept - Nov'!G144+'Dec - Feb'!G146+'Mar - May'!G146+'Jun - Aug'!G147</f>
        <v>0</v>
      </c>
      <c r="D22" s="110">
        <f t="shared" si="0"/>
        <v>0</v>
      </c>
    </row>
    <row r="23" spans="1:4" ht="17.100000000000001" customHeight="1" x14ac:dyDescent="0.25">
      <c r="A23" s="30" t="s">
        <v>114</v>
      </c>
      <c r="B23" s="102">
        <f>'Sept - Nov'!F145+'Dec - Feb'!F147+'Mar - May'!F147+'Jun - Aug'!F148</f>
        <v>0</v>
      </c>
      <c r="C23" s="102">
        <f>'Sept - Nov'!G145+'Dec - Feb'!G147+'Mar - May'!G147+'Jun - Aug'!G148</f>
        <v>0</v>
      </c>
      <c r="D23" s="110">
        <f t="shared" si="0"/>
        <v>0</v>
      </c>
    </row>
    <row r="24" spans="1:4" ht="17.100000000000001" customHeight="1" x14ac:dyDescent="0.25">
      <c r="A24" s="30" t="s">
        <v>119</v>
      </c>
      <c r="B24" s="105">
        <f>'Sept - Nov'!F147+'Dec - Feb'!F149+'Mar - May'!F149+'Jun - Aug'!F150</f>
        <v>0</v>
      </c>
      <c r="C24" s="105">
        <f>'Sept - Nov'!G147+'Dec - Feb'!G149+'Mar - May'!G149+'Jun - Aug'!G150</f>
        <v>0</v>
      </c>
      <c r="D24" s="110">
        <f t="shared" si="0"/>
        <v>0</v>
      </c>
    </row>
    <row r="25" spans="1:4" ht="17.100000000000001" customHeight="1" x14ac:dyDescent="0.25">
      <c r="A25" s="30" t="s">
        <v>116</v>
      </c>
      <c r="B25" s="102">
        <f>'Sept - Nov'!F148+'Dec - Feb'!F150+'Mar - May'!F150+'Jun - Aug'!F151</f>
        <v>0</v>
      </c>
      <c r="C25" s="102">
        <f>'Sept - Nov'!G148+'Dec - Feb'!G150+'Mar - May'!G150+'Jun - Aug'!G151</f>
        <v>0</v>
      </c>
      <c r="D25" s="110">
        <f t="shared" si="0"/>
        <v>0</v>
      </c>
    </row>
    <row r="26" spans="1:4" ht="15.6" customHeight="1" x14ac:dyDescent="0.25">
      <c r="A26" s="31" t="s">
        <v>117</v>
      </c>
      <c r="B26" s="112">
        <f>'Sept - Nov'!F150+'Dec - Feb'!F152+'Mar - May'!F152+'Jun - Aug'!F153</f>
        <v>0</v>
      </c>
      <c r="C26" s="112">
        <f>'Sept - Nov'!G150+'Dec - Feb'!G152+'Mar - May'!G152+'Jun - Aug'!G153</f>
        <v>0</v>
      </c>
      <c r="D26" s="113">
        <f t="shared" si="0"/>
        <v>0</v>
      </c>
    </row>
    <row r="27" spans="1:4" x14ac:dyDescent="0.25">
      <c r="A27" s="127" t="s">
        <v>32</v>
      </c>
      <c r="B27" s="102">
        <f>'Sept - Nov'!F153+'Dec - Feb'!F154+'Mar - May'!F154+'Jun - Aug'!F155</f>
        <v>0</v>
      </c>
    </row>
    <row r="28" spans="1:4" x14ac:dyDescent="0.25">
      <c r="A28" s="129" t="s">
        <v>34</v>
      </c>
      <c r="B28" s="102">
        <f>'Sept - Nov'!F154+'Dec - Feb'!F155+'Mar - May'!F155+'Jun - Aug'!F156</f>
        <v>0</v>
      </c>
    </row>
    <row r="29" spans="1:4" x14ac:dyDescent="0.25">
      <c r="A29" s="129" t="s">
        <v>36</v>
      </c>
      <c r="B29" s="102">
        <f>'Sept - Nov'!F155+'Dec - Feb'!F156+'Mar - May'!F156+'Jun - Aug'!F157</f>
        <v>0</v>
      </c>
    </row>
    <row r="30" spans="1:4" x14ac:dyDescent="0.25">
      <c r="A30" s="129" t="s">
        <v>38</v>
      </c>
      <c r="B30" s="102" t="e">
        <f>'Sept - Nov'!F156+'Dec - Feb'!F157+'Mar - May'!F157+'Jun - Aug'!F158</f>
        <v>#VALUE!</v>
      </c>
    </row>
  </sheetData>
  <sheetProtection algorithmName="SHA-512" hashValue="082w2/V/iX5HeILnPAmBGBEmHNXfGxIy2lNxxt13j0q28StN9Qj1JS9Wnavs1zLq0U5txvFrDemJvID+6/E6uQ==" saltValue="lFbESGFKKCiX64PmKE/JQQ==" spinCount="100000" sheet="1" objects="1" scenarios="1"/>
  <mergeCells count="7">
    <mergeCell ref="B7:D7"/>
    <mergeCell ref="A8:A10"/>
    <mergeCell ref="A2:D2"/>
    <mergeCell ref="B3:D3"/>
    <mergeCell ref="B4:D4"/>
    <mergeCell ref="B5:D5"/>
    <mergeCell ref="B6:D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43695-5A94-445E-BBEC-4631395CC565}">
  <sheetPr>
    <tabColor theme="6" tint="0.79998168889431442"/>
  </sheetPr>
  <dimension ref="A1:I127"/>
  <sheetViews>
    <sheetView zoomScale="86" zoomScaleNormal="86" workbookViewId="0">
      <selection activeCell="G21" sqref="G21:G33"/>
    </sheetView>
  </sheetViews>
  <sheetFormatPr defaultRowHeight="15.75" x14ac:dyDescent="0.25"/>
  <cols>
    <col min="1" max="1" width="45.125" customWidth="1"/>
    <col min="2" max="2" width="15.875" customWidth="1"/>
    <col min="3" max="4" width="14.125" customWidth="1"/>
    <col min="5" max="5" width="13.625" customWidth="1"/>
    <col min="6" max="6" width="12.125" customWidth="1"/>
    <col min="7" max="7" width="12.375" customWidth="1"/>
    <col min="8" max="8" width="19.375" customWidth="1"/>
    <col min="9" max="9" width="66.125" customWidth="1"/>
  </cols>
  <sheetData>
    <row r="1" spans="1:9" x14ac:dyDescent="0.25">
      <c r="A1" t="s">
        <v>0</v>
      </c>
    </row>
    <row r="2" spans="1:9" x14ac:dyDescent="0.25">
      <c r="A2" s="60" t="s">
        <v>42</v>
      </c>
      <c r="B2" s="213" t="s">
        <v>43</v>
      </c>
      <c r="C2" s="214"/>
      <c r="D2" s="214"/>
      <c r="E2" s="214"/>
      <c r="F2" s="214"/>
      <c r="G2" s="214"/>
      <c r="H2" s="215"/>
      <c r="I2" s="216" t="s">
        <v>44</v>
      </c>
    </row>
    <row r="3" spans="1:9" x14ac:dyDescent="0.25">
      <c r="A3" s="60" t="s">
        <v>45</v>
      </c>
      <c r="B3" s="213" t="s">
        <v>46</v>
      </c>
      <c r="C3" s="214"/>
      <c r="D3" s="214"/>
      <c r="E3" s="214"/>
      <c r="F3" s="214"/>
      <c r="G3" s="214"/>
      <c r="H3" s="215"/>
      <c r="I3" s="217"/>
    </row>
    <row r="4" spans="1:9" x14ac:dyDescent="0.25">
      <c r="A4" s="60" t="s">
        <v>47</v>
      </c>
      <c r="B4" s="213" t="s">
        <v>48</v>
      </c>
      <c r="C4" s="214"/>
      <c r="D4" s="214"/>
      <c r="E4" s="214"/>
      <c r="F4" s="214"/>
      <c r="G4" s="214"/>
      <c r="H4" s="215"/>
      <c r="I4" s="217"/>
    </row>
    <row r="5" spans="1:9" x14ac:dyDescent="0.25">
      <c r="A5" s="61" t="s">
        <v>49</v>
      </c>
      <c r="B5" s="219" t="s">
        <v>50</v>
      </c>
      <c r="C5" s="219"/>
      <c r="D5" s="219"/>
      <c r="E5" s="219"/>
      <c r="F5" s="219"/>
      <c r="G5" s="219"/>
      <c r="H5" s="219"/>
      <c r="I5" s="217"/>
    </row>
    <row r="6" spans="1:9" x14ac:dyDescent="0.25">
      <c r="A6" s="61" t="s">
        <v>51</v>
      </c>
      <c r="B6" s="219" t="s">
        <v>52</v>
      </c>
      <c r="C6" s="219"/>
      <c r="D6" s="219"/>
      <c r="E6" s="219"/>
      <c r="F6" s="219"/>
      <c r="G6" s="219"/>
      <c r="H6" s="219"/>
      <c r="I6" s="217"/>
    </row>
    <row r="7" spans="1:9" x14ac:dyDescent="0.25">
      <c r="A7" s="204" t="s">
        <v>53</v>
      </c>
      <c r="B7" s="206" t="s">
        <v>54</v>
      </c>
      <c r="C7" s="208" t="s">
        <v>55</v>
      </c>
      <c r="D7" s="208"/>
      <c r="E7" s="208"/>
      <c r="F7" s="117" t="s">
        <v>56</v>
      </c>
      <c r="G7" s="117" t="s">
        <v>57</v>
      </c>
      <c r="H7" s="63" t="s">
        <v>58</v>
      </c>
      <c r="I7" s="217"/>
    </row>
    <row r="8" spans="1:9" x14ac:dyDescent="0.25">
      <c r="A8" s="205"/>
      <c r="B8" s="206"/>
      <c r="C8" s="62"/>
      <c r="D8" s="117" t="s">
        <v>59</v>
      </c>
      <c r="E8" s="62"/>
      <c r="F8" s="117" t="s">
        <v>60</v>
      </c>
      <c r="G8" s="117" t="s">
        <v>61</v>
      </c>
      <c r="H8" s="117" t="s">
        <v>62</v>
      </c>
      <c r="I8" s="217"/>
    </row>
    <row r="9" spans="1:9" ht="16.5" thickBot="1" x14ac:dyDescent="0.3">
      <c r="A9" s="205"/>
      <c r="B9" s="207"/>
      <c r="C9" s="57" t="s">
        <v>63</v>
      </c>
      <c r="D9" s="57" t="s">
        <v>64</v>
      </c>
      <c r="E9" s="57" t="s">
        <v>65</v>
      </c>
      <c r="F9" s="64" t="s">
        <v>66</v>
      </c>
      <c r="G9" s="64" t="s">
        <v>67</v>
      </c>
      <c r="H9" s="64"/>
      <c r="I9" s="218"/>
    </row>
    <row r="10" spans="1:9" x14ac:dyDescent="0.25">
      <c r="A10" s="37"/>
      <c r="B10" s="209"/>
      <c r="C10" s="211"/>
      <c r="D10" s="211"/>
      <c r="E10" s="211"/>
      <c r="F10" s="195"/>
      <c r="G10" s="195"/>
      <c r="H10" s="198"/>
      <c r="I10" s="201"/>
    </row>
    <row r="11" spans="1:9" x14ac:dyDescent="0.25">
      <c r="A11" s="65" t="s">
        <v>68</v>
      </c>
      <c r="B11" s="210"/>
      <c r="C11" s="212"/>
      <c r="D11" s="212"/>
      <c r="E11" s="212"/>
      <c r="F11" s="196"/>
      <c r="G11" s="197"/>
      <c r="H11" s="199"/>
      <c r="I11" s="202"/>
    </row>
    <row r="12" spans="1:9" x14ac:dyDescent="0.25">
      <c r="A12" s="80" t="s">
        <v>69</v>
      </c>
      <c r="B12" s="81">
        <v>601</v>
      </c>
      <c r="C12" s="82">
        <v>22036.7</v>
      </c>
      <c r="D12" s="82">
        <v>22384.52</v>
      </c>
      <c r="E12" s="82">
        <v>22285.65</v>
      </c>
      <c r="F12" s="69">
        <f>SUM(C12:E12)</f>
        <v>66706.87</v>
      </c>
      <c r="G12" s="197"/>
      <c r="H12" s="199"/>
      <c r="I12" s="202"/>
    </row>
    <row r="13" spans="1:9" x14ac:dyDescent="0.25">
      <c r="A13" s="80"/>
      <c r="B13" s="81"/>
      <c r="C13" s="82"/>
      <c r="D13" s="82"/>
      <c r="E13" s="82"/>
      <c r="F13" s="69">
        <f t="shared" ref="F13:F17" si="0">SUM(C13:E13)</f>
        <v>0</v>
      </c>
      <c r="G13" s="197"/>
      <c r="H13" s="199"/>
      <c r="I13" s="202"/>
    </row>
    <row r="14" spans="1:9" x14ac:dyDescent="0.25">
      <c r="A14" s="80"/>
      <c r="B14" s="81"/>
      <c r="C14" s="82"/>
      <c r="D14" s="82"/>
      <c r="E14" s="82"/>
      <c r="F14" s="69">
        <f t="shared" si="0"/>
        <v>0</v>
      </c>
      <c r="G14" s="197"/>
      <c r="H14" s="199"/>
      <c r="I14" s="202"/>
    </row>
    <row r="15" spans="1:9" x14ac:dyDescent="0.25">
      <c r="A15" s="80"/>
      <c r="B15" s="81"/>
      <c r="C15" s="82"/>
      <c r="D15" s="82"/>
      <c r="E15" s="82"/>
      <c r="F15" s="69">
        <f t="shared" si="0"/>
        <v>0</v>
      </c>
      <c r="G15" s="197"/>
      <c r="H15" s="199"/>
      <c r="I15" s="202"/>
    </row>
    <row r="16" spans="1:9" x14ac:dyDescent="0.25">
      <c r="A16" s="80"/>
      <c r="B16" s="81"/>
      <c r="C16" s="82"/>
      <c r="D16" s="82"/>
      <c r="E16" s="82"/>
      <c r="F16" s="69">
        <f t="shared" si="0"/>
        <v>0</v>
      </c>
      <c r="G16" s="197"/>
      <c r="H16" s="199"/>
      <c r="I16" s="202"/>
    </row>
    <row r="17" spans="1:9" x14ac:dyDescent="0.25">
      <c r="A17" s="80"/>
      <c r="B17" s="81"/>
      <c r="C17" s="82"/>
      <c r="D17" s="82"/>
      <c r="E17" s="82"/>
      <c r="F17" s="69">
        <f t="shared" si="0"/>
        <v>0</v>
      </c>
      <c r="G17" s="197"/>
      <c r="H17" s="199"/>
      <c r="I17" s="202"/>
    </row>
    <row r="18" spans="1:9" x14ac:dyDescent="0.25">
      <c r="A18" s="80"/>
      <c r="B18" s="81"/>
      <c r="C18" s="82"/>
      <c r="D18" s="82"/>
      <c r="E18" s="82"/>
      <c r="F18" s="69">
        <f>SUM(C18:E18)</f>
        <v>0</v>
      </c>
      <c r="G18" s="197"/>
      <c r="H18" s="199"/>
      <c r="I18" s="202"/>
    </row>
    <row r="19" spans="1:9" x14ac:dyDescent="0.25">
      <c r="A19" s="80"/>
      <c r="B19" s="81"/>
      <c r="C19" s="82"/>
      <c r="D19" s="82"/>
      <c r="E19" s="82"/>
      <c r="F19" s="69">
        <f>SUM(C19:E19)</f>
        <v>0</v>
      </c>
      <c r="G19" s="196"/>
      <c r="H19" s="200"/>
      <c r="I19" s="203"/>
    </row>
    <row r="20" spans="1:9" ht="16.5" thickBot="1" x14ac:dyDescent="0.3">
      <c r="A20" s="66" t="s">
        <v>70</v>
      </c>
      <c r="B20" s="67"/>
      <c r="C20" s="68">
        <f>SUM(C12:C19)</f>
        <v>22036.7</v>
      </c>
      <c r="D20" s="68">
        <f>SUM(D12:D19)</f>
        <v>22384.52</v>
      </c>
      <c r="E20" s="68">
        <f>SUM(E12:E19)</f>
        <v>22285.65</v>
      </c>
      <c r="F20" s="68">
        <f>SUM(F12:F19)</f>
        <v>66706.87</v>
      </c>
      <c r="G20" s="83">
        <v>66706.87</v>
      </c>
      <c r="H20" s="69">
        <f>+F20-G20</f>
        <v>0</v>
      </c>
      <c r="I20" s="84"/>
    </row>
    <row r="21" spans="1:9" x14ac:dyDescent="0.25">
      <c r="A21" s="38"/>
      <c r="B21" s="184"/>
      <c r="C21" s="186"/>
      <c r="D21" s="186"/>
      <c r="E21" s="186"/>
      <c r="F21" s="186"/>
      <c r="G21" s="186"/>
      <c r="H21" s="188"/>
      <c r="I21" s="176"/>
    </row>
    <row r="22" spans="1:9" x14ac:dyDescent="0.25">
      <c r="A22" s="65" t="s">
        <v>71</v>
      </c>
      <c r="B22" s="185"/>
      <c r="C22" s="187"/>
      <c r="D22" s="187"/>
      <c r="E22" s="187"/>
      <c r="F22" s="187"/>
      <c r="G22" s="188"/>
      <c r="H22" s="188"/>
      <c r="I22" s="177"/>
    </row>
    <row r="23" spans="1:9" x14ac:dyDescent="0.25">
      <c r="A23" s="80" t="s">
        <v>72</v>
      </c>
      <c r="B23" s="81">
        <v>701</v>
      </c>
      <c r="C23" s="85">
        <v>1638.89</v>
      </c>
      <c r="D23" s="85">
        <v>1638.89</v>
      </c>
      <c r="E23" s="85">
        <v>1638.89</v>
      </c>
      <c r="F23" s="69">
        <f>SUM(C23:E23)</f>
        <v>4916.67</v>
      </c>
      <c r="G23" s="188"/>
      <c r="H23" s="188"/>
      <c r="I23" s="177"/>
    </row>
    <row r="24" spans="1:9" x14ac:dyDescent="0.25">
      <c r="A24" s="80" t="s">
        <v>73</v>
      </c>
      <c r="B24" s="81">
        <v>702</v>
      </c>
      <c r="C24" s="85">
        <v>254</v>
      </c>
      <c r="D24" s="85">
        <v>254</v>
      </c>
      <c r="E24" s="85">
        <v>254</v>
      </c>
      <c r="F24" s="69">
        <f>SUM(C24:E24)</f>
        <v>762</v>
      </c>
      <c r="G24" s="188"/>
      <c r="H24" s="188"/>
      <c r="I24" s="177"/>
    </row>
    <row r="25" spans="1:9" x14ac:dyDescent="0.25">
      <c r="A25" s="80" t="s">
        <v>74</v>
      </c>
      <c r="B25" s="81">
        <v>703</v>
      </c>
      <c r="C25" s="85">
        <v>1347.17</v>
      </c>
      <c r="D25" s="85">
        <v>1416.06</v>
      </c>
      <c r="E25" s="85">
        <v>1549.47</v>
      </c>
      <c r="F25" s="69">
        <f>SUM(C25:E25)</f>
        <v>4312.7</v>
      </c>
      <c r="G25" s="188"/>
      <c r="H25" s="188"/>
      <c r="I25" s="177"/>
    </row>
    <row r="26" spans="1:9" x14ac:dyDescent="0.25">
      <c r="A26" s="80" t="s">
        <v>75</v>
      </c>
      <c r="B26" s="81">
        <v>704</v>
      </c>
      <c r="C26" s="85">
        <v>242.17</v>
      </c>
      <c r="D26" s="85">
        <v>181.41</v>
      </c>
      <c r="E26" s="85">
        <v>219.24</v>
      </c>
      <c r="F26" s="69">
        <f t="shared" ref="F26:F33" si="1">SUM(C26:E26)</f>
        <v>642.81999999999994</v>
      </c>
      <c r="G26" s="188"/>
      <c r="H26" s="188"/>
      <c r="I26" s="177"/>
    </row>
    <row r="27" spans="1:9" x14ac:dyDescent="0.25">
      <c r="A27" s="80"/>
      <c r="B27" s="81"/>
      <c r="C27" s="85"/>
      <c r="D27" s="85"/>
      <c r="E27" s="85"/>
      <c r="F27" s="69">
        <f t="shared" si="1"/>
        <v>0</v>
      </c>
      <c r="G27" s="188"/>
      <c r="H27" s="188"/>
      <c r="I27" s="177"/>
    </row>
    <row r="28" spans="1:9" x14ac:dyDescent="0.25">
      <c r="A28" s="80"/>
      <c r="B28" s="81"/>
      <c r="C28" s="85"/>
      <c r="D28" s="85"/>
      <c r="E28" s="85"/>
      <c r="F28" s="69">
        <f t="shared" si="1"/>
        <v>0</v>
      </c>
      <c r="G28" s="188"/>
      <c r="H28" s="188"/>
      <c r="I28" s="177"/>
    </row>
    <row r="29" spans="1:9" x14ac:dyDescent="0.25">
      <c r="A29" s="80"/>
      <c r="B29" s="81"/>
      <c r="C29" s="85"/>
      <c r="D29" s="85"/>
      <c r="E29" s="85"/>
      <c r="F29" s="69">
        <f t="shared" si="1"/>
        <v>0</v>
      </c>
      <c r="G29" s="188"/>
      <c r="H29" s="188"/>
      <c r="I29" s="177"/>
    </row>
    <row r="30" spans="1:9" x14ac:dyDescent="0.25">
      <c r="A30" s="80"/>
      <c r="B30" s="81"/>
      <c r="C30" s="85"/>
      <c r="D30" s="85"/>
      <c r="E30" s="85"/>
      <c r="F30" s="69">
        <f t="shared" si="1"/>
        <v>0</v>
      </c>
      <c r="G30" s="188"/>
      <c r="H30" s="188"/>
      <c r="I30" s="177"/>
    </row>
    <row r="31" spans="1:9" x14ac:dyDescent="0.25">
      <c r="A31" s="80"/>
      <c r="B31" s="81"/>
      <c r="C31" s="85"/>
      <c r="D31" s="85"/>
      <c r="E31" s="85"/>
      <c r="F31" s="69">
        <f t="shared" si="1"/>
        <v>0</v>
      </c>
      <c r="G31" s="188"/>
      <c r="H31" s="188"/>
      <c r="I31" s="177"/>
    </row>
    <row r="32" spans="1:9" x14ac:dyDescent="0.25">
      <c r="A32" s="80"/>
      <c r="B32" s="81"/>
      <c r="C32" s="85"/>
      <c r="D32" s="85"/>
      <c r="E32" s="85"/>
      <c r="F32" s="69">
        <f t="shared" si="1"/>
        <v>0</v>
      </c>
      <c r="G32" s="188"/>
      <c r="H32" s="188"/>
      <c r="I32" s="177"/>
    </row>
    <row r="33" spans="1:9" x14ac:dyDescent="0.25">
      <c r="A33" s="80"/>
      <c r="B33" s="81"/>
      <c r="C33" s="85"/>
      <c r="D33" s="85"/>
      <c r="E33" s="85"/>
      <c r="F33" s="69">
        <f t="shared" si="1"/>
        <v>0</v>
      </c>
      <c r="G33" s="187"/>
      <c r="H33" s="187"/>
      <c r="I33" s="178"/>
    </row>
    <row r="34" spans="1:9" ht="16.5" thickBot="1" x14ac:dyDescent="0.3">
      <c r="A34" s="66" t="s">
        <v>76</v>
      </c>
      <c r="B34" s="67"/>
      <c r="C34" s="68">
        <f>SUM(C23:C32)</f>
        <v>3482.2300000000005</v>
      </c>
      <c r="D34" s="68">
        <f>SUM(D23:D32)</f>
        <v>3490.3599999999997</v>
      </c>
      <c r="E34" s="68">
        <f>SUM(E23:E32)</f>
        <v>3661.6000000000004</v>
      </c>
      <c r="F34" s="68">
        <f>SUM(F23:F32)</f>
        <v>10634.189999999999</v>
      </c>
      <c r="G34" s="83">
        <v>10634.19</v>
      </c>
      <c r="H34" s="68">
        <f>+F34-G34</f>
        <v>0</v>
      </c>
      <c r="I34" s="84"/>
    </row>
    <row r="35" spans="1:9" x14ac:dyDescent="0.25">
      <c r="A35" s="38"/>
      <c r="B35" s="184"/>
      <c r="C35" s="186"/>
      <c r="D35" s="186"/>
      <c r="E35" s="186"/>
      <c r="F35" s="186"/>
      <c r="G35" s="186"/>
      <c r="H35" s="186"/>
      <c r="I35" s="192"/>
    </row>
    <row r="36" spans="1:9" x14ac:dyDescent="0.25">
      <c r="A36" s="65" t="s">
        <v>77</v>
      </c>
      <c r="B36" s="185"/>
      <c r="C36" s="187"/>
      <c r="D36" s="187"/>
      <c r="E36" s="187"/>
      <c r="F36" s="187"/>
      <c r="G36" s="188"/>
      <c r="H36" s="188"/>
      <c r="I36" s="193"/>
    </row>
    <row r="37" spans="1:9" x14ac:dyDescent="0.25">
      <c r="A37" s="80" t="s">
        <v>78</v>
      </c>
      <c r="B37" s="81">
        <v>801</v>
      </c>
      <c r="C37" s="85">
        <v>382.82</v>
      </c>
      <c r="D37" s="85">
        <v>397.54</v>
      </c>
      <c r="E37" s="85">
        <f>175.21+337.57</f>
        <v>512.78</v>
      </c>
      <c r="F37" s="69">
        <f>SUM(C37:E37)</f>
        <v>1293.1399999999999</v>
      </c>
      <c r="G37" s="188"/>
      <c r="H37" s="188"/>
      <c r="I37" s="193"/>
    </row>
    <row r="38" spans="1:9" x14ac:dyDescent="0.25">
      <c r="A38" s="80" t="s">
        <v>79</v>
      </c>
      <c r="B38" s="81">
        <v>802</v>
      </c>
      <c r="C38" s="85">
        <v>0</v>
      </c>
      <c r="D38" s="85">
        <v>0</v>
      </c>
      <c r="E38" s="85">
        <v>511.52</v>
      </c>
      <c r="F38" s="69">
        <f>SUM(C38:E38)</f>
        <v>511.52</v>
      </c>
      <c r="G38" s="188"/>
      <c r="H38" s="188"/>
      <c r="I38" s="193"/>
    </row>
    <row r="39" spans="1:9" x14ac:dyDescent="0.25">
      <c r="A39" s="80"/>
      <c r="B39" s="81"/>
      <c r="C39" s="85"/>
      <c r="D39" s="85"/>
      <c r="E39" s="85"/>
      <c r="F39" s="69">
        <f t="shared" ref="F39:F42" si="2">SUM(C39:E39)</f>
        <v>0</v>
      </c>
      <c r="G39" s="188"/>
      <c r="H39" s="188"/>
      <c r="I39" s="193"/>
    </row>
    <row r="40" spans="1:9" x14ac:dyDescent="0.25">
      <c r="A40" s="80"/>
      <c r="B40" s="81"/>
      <c r="C40" s="85"/>
      <c r="D40" s="85"/>
      <c r="E40" s="85"/>
      <c r="F40" s="69">
        <f t="shared" si="2"/>
        <v>0</v>
      </c>
      <c r="G40" s="188"/>
      <c r="H40" s="188"/>
      <c r="I40" s="193"/>
    </row>
    <row r="41" spans="1:9" x14ac:dyDescent="0.25">
      <c r="A41" s="80"/>
      <c r="B41" s="81"/>
      <c r="C41" s="85"/>
      <c r="D41" s="85"/>
      <c r="E41" s="85"/>
      <c r="F41" s="69">
        <f t="shared" si="2"/>
        <v>0</v>
      </c>
      <c r="G41" s="188"/>
      <c r="H41" s="188"/>
      <c r="I41" s="193"/>
    </row>
    <row r="42" spans="1:9" x14ac:dyDescent="0.25">
      <c r="A42" s="80"/>
      <c r="B42" s="81"/>
      <c r="C42" s="85"/>
      <c r="D42" s="85"/>
      <c r="E42" s="85"/>
      <c r="F42" s="69">
        <f t="shared" si="2"/>
        <v>0</v>
      </c>
      <c r="G42" s="187"/>
      <c r="H42" s="187"/>
      <c r="I42" s="194"/>
    </row>
    <row r="43" spans="1:9" ht="16.5" thickBot="1" x14ac:dyDescent="0.3">
      <c r="A43" s="66" t="s">
        <v>80</v>
      </c>
      <c r="B43" s="67"/>
      <c r="C43" s="68">
        <f>SUM(C37:C42)</f>
        <v>382.82</v>
      </c>
      <c r="D43" s="68">
        <f>SUM(D37:D42)</f>
        <v>397.54</v>
      </c>
      <c r="E43" s="68">
        <f>SUM(E37:E42)</f>
        <v>1024.3</v>
      </c>
      <c r="F43" s="68">
        <f>SUM(F37:F42)</f>
        <v>1804.6599999999999</v>
      </c>
      <c r="G43" s="83">
        <v>1804.66</v>
      </c>
      <c r="H43" s="68">
        <f>+F43-G43</f>
        <v>0</v>
      </c>
      <c r="I43" s="84"/>
    </row>
    <row r="44" spans="1:9" x14ac:dyDescent="0.25">
      <c r="A44" s="38"/>
      <c r="B44" s="184"/>
      <c r="C44" s="186"/>
      <c r="D44" s="186"/>
      <c r="E44" s="186"/>
      <c r="F44" s="186"/>
      <c r="G44" s="186"/>
      <c r="H44" s="186"/>
      <c r="I44" s="176"/>
    </row>
    <row r="45" spans="1:9" x14ac:dyDescent="0.25">
      <c r="A45" s="65" t="s">
        <v>81</v>
      </c>
      <c r="B45" s="185"/>
      <c r="C45" s="187"/>
      <c r="D45" s="187"/>
      <c r="E45" s="187"/>
      <c r="F45" s="187"/>
      <c r="G45" s="188"/>
      <c r="H45" s="188"/>
      <c r="I45" s="177"/>
    </row>
    <row r="46" spans="1:9" x14ac:dyDescent="0.25">
      <c r="A46" s="80"/>
      <c r="B46" s="81"/>
      <c r="C46" s="85"/>
      <c r="D46" s="85"/>
      <c r="E46" s="85"/>
      <c r="F46" s="69">
        <f>SUM(C46:E46)</f>
        <v>0</v>
      </c>
      <c r="G46" s="188"/>
      <c r="H46" s="188"/>
      <c r="I46" s="177"/>
    </row>
    <row r="47" spans="1:9" x14ac:dyDescent="0.25">
      <c r="A47" s="80"/>
      <c r="B47" s="81"/>
      <c r="C47" s="85"/>
      <c r="D47" s="85"/>
      <c r="E47" s="85"/>
      <c r="F47" s="69">
        <f t="shared" ref="F47:F49" si="3">SUM(C47:E47)</f>
        <v>0</v>
      </c>
      <c r="G47" s="188"/>
      <c r="H47" s="188"/>
      <c r="I47" s="177"/>
    </row>
    <row r="48" spans="1:9" x14ac:dyDescent="0.25">
      <c r="A48" s="80"/>
      <c r="B48" s="81"/>
      <c r="C48" s="85"/>
      <c r="D48" s="85"/>
      <c r="E48" s="85"/>
      <c r="F48" s="69">
        <f t="shared" si="3"/>
        <v>0</v>
      </c>
      <c r="G48" s="188"/>
      <c r="H48" s="188"/>
      <c r="I48" s="177"/>
    </row>
    <row r="49" spans="1:9" x14ac:dyDescent="0.25">
      <c r="A49" s="80"/>
      <c r="B49" s="81"/>
      <c r="C49" s="85"/>
      <c r="D49" s="85"/>
      <c r="E49" s="85"/>
      <c r="F49" s="69">
        <f t="shared" si="3"/>
        <v>0</v>
      </c>
      <c r="G49" s="187"/>
      <c r="H49" s="187"/>
      <c r="I49" s="178"/>
    </row>
    <row r="50" spans="1:9" ht="16.5" thickBot="1" x14ac:dyDescent="0.3">
      <c r="A50" s="66" t="s">
        <v>82</v>
      </c>
      <c r="B50" s="67"/>
      <c r="C50" s="68">
        <f>SUM(C46:C49)</f>
        <v>0</v>
      </c>
      <c r="D50" s="68">
        <f>SUM(D46:D49)</f>
        <v>0</v>
      </c>
      <c r="E50" s="68">
        <f>SUM(E46:E49)</f>
        <v>0</v>
      </c>
      <c r="F50" s="68">
        <f>SUM(F46:F49)</f>
        <v>0</v>
      </c>
      <c r="G50" s="83">
        <v>0</v>
      </c>
      <c r="H50" s="68">
        <f>+F50-G50</f>
        <v>0</v>
      </c>
      <c r="I50" s="84"/>
    </row>
    <row r="51" spans="1:9" x14ac:dyDescent="0.25">
      <c r="A51" s="38"/>
      <c r="B51" s="184"/>
      <c r="C51" s="186"/>
      <c r="D51" s="186"/>
      <c r="E51" s="186"/>
      <c r="F51" s="186"/>
      <c r="G51" s="186"/>
      <c r="H51" s="189"/>
      <c r="I51" s="176"/>
    </row>
    <row r="52" spans="1:9" x14ac:dyDescent="0.25">
      <c r="A52" s="65" t="s">
        <v>83</v>
      </c>
      <c r="B52" s="185"/>
      <c r="C52" s="187"/>
      <c r="D52" s="187"/>
      <c r="E52" s="187"/>
      <c r="F52" s="187"/>
      <c r="G52" s="188"/>
      <c r="H52" s="190"/>
      <c r="I52" s="177"/>
    </row>
    <row r="53" spans="1:9" x14ac:dyDescent="0.25">
      <c r="A53" s="80" t="s">
        <v>84</v>
      </c>
      <c r="B53" s="81">
        <v>1010</v>
      </c>
      <c r="C53" s="85">
        <v>40.85</v>
      </c>
      <c r="D53" s="85">
        <v>0</v>
      </c>
      <c r="E53" s="85">
        <v>0</v>
      </c>
      <c r="F53" s="69">
        <f>SUM(C53:E53)</f>
        <v>40.85</v>
      </c>
      <c r="G53" s="188"/>
      <c r="H53" s="190"/>
      <c r="I53" s="177"/>
    </row>
    <row r="54" spans="1:9" x14ac:dyDescent="0.25">
      <c r="A54" s="80" t="s">
        <v>85</v>
      </c>
      <c r="B54" s="81">
        <v>1011</v>
      </c>
      <c r="C54" s="85">
        <v>0</v>
      </c>
      <c r="D54" s="85">
        <v>0</v>
      </c>
      <c r="E54" s="85">
        <v>0</v>
      </c>
      <c r="F54" s="69">
        <f>SUM(C54:E54)</f>
        <v>0</v>
      </c>
      <c r="G54" s="188"/>
      <c r="H54" s="190"/>
      <c r="I54" s="177"/>
    </row>
    <row r="55" spans="1:9" x14ac:dyDescent="0.25">
      <c r="A55" s="80"/>
      <c r="B55" s="81"/>
      <c r="C55" s="85"/>
      <c r="D55" s="85"/>
      <c r="E55" s="85"/>
      <c r="F55" s="69">
        <f t="shared" ref="F55:F58" si="4">SUM(C55:E55)</f>
        <v>0</v>
      </c>
      <c r="G55" s="188"/>
      <c r="H55" s="190"/>
      <c r="I55" s="177"/>
    </row>
    <row r="56" spans="1:9" x14ac:dyDescent="0.25">
      <c r="A56" s="80"/>
      <c r="B56" s="81"/>
      <c r="C56" s="85"/>
      <c r="D56" s="85"/>
      <c r="E56" s="85"/>
      <c r="F56" s="69">
        <f t="shared" si="4"/>
        <v>0</v>
      </c>
      <c r="G56" s="188"/>
      <c r="H56" s="190"/>
      <c r="I56" s="177"/>
    </row>
    <row r="57" spans="1:9" x14ac:dyDescent="0.25">
      <c r="A57" s="80"/>
      <c r="B57" s="81"/>
      <c r="C57" s="85"/>
      <c r="D57" s="85"/>
      <c r="E57" s="85"/>
      <c r="F57" s="69">
        <f t="shared" si="4"/>
        <v>0</v>
      </c>
      <c r="G57" s="188"/>
      <c r="H57" s="190"/>
      <c r="I57" s="177"/>
    </row>
    <row r="58" spans="1:9" x14ac:dyDescent="0.25">
      <c r="A58" s="80"/>
      <c r="B58" s="81"/>
      <c r="C58" s="85"/>
      <c r="D58" s="85"/>
      <c r="E58" s="85"/>
      <c r="F58" s="69">
        <f t="shared" si="4"/>
        <v>0</v>
      </c>
      <c r="G58" s="187"/>
      <c r="H58" s="191"/>
      <c r="I58" s="178"/>
    </row>
    <row r="59" spans="1:9" ht="16.5" thickBot="1" x14ac:dyDescent="0.3">
      <c r="A59" s="66" t="s">
        <v>86</v>
      </c>
      <c r="B59" s="67"/>
      <c r="C59" s="68">
        <f>SUM(C53:C58)</f>
        <v>40.85</v>
      </c>
      <c r="D59" s="68">
        <f>SUM(D53:D58)</f>
        <v>0</v>
      </c>
      <c r="E59" s="68">
        <f>SUM(E53:E58)</f>
        <v>0</v>
      </c>
      <c r="F59" s="68">
        <f>SUM(F53:F58)</f>
        <v>40.85</v>
      </c>
      <c r="G59" s="83">
        <v>40.85</v>
      </c>
      <c r="H59" s="68">
        <f>+F59-G59</f>
        <v>0</v>
      </c>
      <c r="I59" s="84"/>
    </row>
    <row r="60" spans="1:9" x14ac:dyDescent="0.25">
      <c r="A60" s="38"/>
      <c r="B60" s="184"/>
      <c r="C60" s="186"/>
      <c r="D60" s="186"/>
      <c r="E60" s="186"/>
      <c r="F60" s="186"/>
      <c r="G60" s="186"/>
      <c r="H60" s="189"/>
      <c r="I60" s="176"/>
    </row>
    <row r="61" spans="1:9" x14ac:dyDescent="0.25">
      <c r="A61" s="65" t="s">
        <v>87</v>
      </c>
      <c r="B61" s="185"/>
      <c r="C61" s="187"/>
      <c r="D61" s="187"/>
      <c r="E61" s="187"/>
      <c r="F61" s="187"/>
      <c r="G61" s="188"/>
      <c r="H61" s="190"/>
      <c r="I61" s="177"/>
    </row>
    <row r="62" spans="1:9" x14ac:dyDescent="0.25">
      <c r="A62" s="80"/>
      <c r="B62" s="81"/>
      <c r="C62" s="85"/>
      <c r="D62" s="85"/>
      <c r="E62" s="85"/>
      <c r="F62" s="69">
        <f>SUM(C62:E62)</f>
        <v>0</v>
      </c>
      <c r="G62" s="188"/>
      <c r="H62" s="190"/>
      <c r="I62" s="177"/>
    </row>
    <row r="63" spans="1:9" x14ac:dyDescent="0.25">
      <c r="A63" s="80"/>
      <c r="B63" s="81"/>
      <c r="C63" s="85"/>
      <c r="D63" s="85"/>
      <c r="E63" s="85"/>
      <c r="F63" s="69">
        <f t="shared" ref="F63:F66" si="5">SUM(C63:E63)</f>
        <v>0</v>
      </c>
      <c r="G63" s="188"/>
      <c r="H63" s="190"/>
      <c r="I63" s="177"/>
    </row>
    <row r="64" spans="1:9" x14ac:dyDescent="0.25">
      <c r="A64" s="80"/>
      <c r="B64" s="81"/>
      <c r="C64" s="85"/>
      <c r="D64" s="85"/>
      <c r="E64" s="85"/>
      <c r="F64" s="69">
        <f t="shared" si="5"/>
        <v>0</v>
      </c>
      <c r="G64" s="188"/>
      <c r="H64" s="190"/>
      <c r="I64" s="177"/>
    </row>
    <row r="65" spans="1:9" x14ac:dyDescent="0.25">
      <c r="A65" s="80"/>
      <c r="B65" s="81"/>
      <c r="C65" s="85"/>
      <c r="D65" s="85"/>
      <c r="E65" s="85"/>
      <c r="F65" s="69">
        <f t="shared" si="5"/>
        <v>0</v>
      </c>
      <c r="G65" s="188"/>
      <c r="H65" s="190"/>
      <c r="I65" s="177"/>
    </row>
    <row r="66" spans="1:9" x14ac:dyDescent="0.25">
      <c r="A66" s="80"/>
      <c r="B66" s="81"/>
      <c r="C66" s="85"/>
      <c r="D66" s="85"/>
      <c r="E66" s="85"/>
      <c r="F66" s="69">
        <f t="shared" si="5"/>
        <v>0</v>
      </c>
      <c r="G66" s="187"/>
      <c r="H66" s="191"/>
      <c r="I66" s="178"/>
    </row>
    <row r="67" spans="1:9" ht="16.5" thickBot="1" x14ac:dyDescent="0.3">
      <c r="A67" s="66" t="s">
        <v>88</v>
      </c>
      <c r="B67" s="67"/>
      <c r="C67" s="68">
        <f>SUM(C62:C66)</f>
        <v>0</v>
      </c>
      <c r="D67" s="68">
        <f>SUM(D62:D66)</f>
        <v>0</v>
      </c>
      <c r="E67" s="68">
        <f>SUM(E62:E66)</f>
        <v>0</v>
      </c>
      <c r="F67" s="68">
        <f>SUM(F62:F66)</f>
        <v>0</v>
      </c>
      <c r="G67" s="83">
        <v>0</v>
      </c>
      <c r="H67" s="68">
        <f>+F67-G67</f>
        <v>0</v>
      </c>
      <c r="I67" s="84"/>
    </row>
    <row r="68" spans="1:9" x14ac:dyDescent="0.25">
      <c r="A68" s="38"/>
      <c r="B68" s="184"/>
      <c r="C68" s="186"/>
      <c r="D68" s="186"/>
      <c r="E68" s="186"/>
      <c r="F68" s="186"/>
      <c r="G68" s="186"/>
      <c r="H68" s="189"/>
      <c r="I68" s="176"/>
    </row>
    <row r="69" spans="1:9" x14ac:dyDescent="0.25">
      <c r="A69" s="65" t="s">
        <v>89</v>
      </c>
      <c r="B69" s="185"/>
      <c r="C69" s="187"/>
      <c r="D69" s="187"/>
      <c r="E69" s="187"/>
      <c r="F69" s="187"/>
      <c r="G69" s="188"/>
      <c r="H69" s="190"/>
      <c r="I69" s="177"/>
    </row>
    <row r="70" spans="1:9" x14ac:dyDescent="0.25">
      <c r="A70" s="80" t="s">
        <v>90</v>
      </c>
      <c r="B70" s="81">
        <v>1201</v>
      </c>
      <c r="C70" s="85">
        <v>7.06</v>
      </c>
      <c r="D70" s="82">
        <v>7.3</v>
      </c>
      <c r="E70" s="82">
        <v>7.3</v>
      </c>
      <c r="F70" s="69">
        <f t="shared" ref="F70:F97" si="6">SUM(C70:E70)</f>
        <v>21.66</v>
      </c>
      <c r="G70" s="188"/>
      <c r="H70" s="190"/>
      <c r="I70" s="177"/>
    </row>
    <row r="71" spans="1:9" x14ac:dyDescent="0.25">
      <c r="A71" s="80" t="s">
        <v>91</v>
      </c>
      <c r="B71" s="81">
        <v>1202</v>
      </c>
      <c r="C71" s="86">
        <v>168.75</v>
      </c>
      <c r="D71" s="85">
        <v>168.75</v>
      </c>
      <c r="E71" s="85">
        <v>168.75</v>
      </c>
      <c r="F71" s="69">
        <f t="shared" si="6"/>
        <v>506.25</v>
      </c>
      <c r="G71" s="188"/>
      <c r="H71" s="190"/>
      <c r="I71" s="177"/>
    </row>
    <row r="72" spans="1:9" x14ac:dyDescent="0.25">
      <c r="A72" s="80" t="s">
        <v>92</v>
      </c>
      <c r="B72" s="81">
        <v>1203</v>
      </c>
      <c r="C72" s="85">
        <v>0</v>
      </c>
      <c r="D72" s="85">
        <v>170.63</v>
      </c>
      <c r="E72" s="85">
        <v>0</v>
      </c>
      <c r="F72" s="69">
        <f t="shared" si="6"/>
        <v>170.63</v>
      </c>
      <c r="G72" s="188"/>
      <c r="H72" s="190"/>
      <c r="I72" s="177"/>
    </row>
    <row r="73" spans="1:9" x14ac:dyDescent="0.25">
      <c r="A73" s="80" t="s">
        <v>93</v>
      </c>
      <c r="B73" s="81">
        <v>1204</v>
      </c>
      <c r="C73" s="85">
        <v>104.27</v>
      </c>
      <c r="D73" s="85">
        <v>104.27</v>
      </c>
      <c r="E73" s="85">
        <v>0</v>
      </c>
      <c r="F73" s="69">
        <f t="shared" si="6"/>
        <v>208.54</v>
      </c>
      <c r="G73" s="188"/>
      <c r="H73" s="190"/>
      <c r="I73" s="177"/>
    </row>
    <row r="74" spans="1:9" x14ac:dyDescent="0.25">
      <c r="A74" s="80" t="s">
        <v>94</v>
      </c>
      <c r="B74" s="81">
        <v>1205</v>
      </c>
      <c r="C74" s="85">
        <v>95.3</v>
      </c>
      <c r="D74" s="85">
        <v>84.65</v>
      </c>
      <c r="E74" s="85">
        <v>0</v>
      </c>
      <c r="F74" s="69">
        <f t="shared" si="6"/>
        <v>179.95</v>
      </c>
      <c r="G74" s="188"/>
      <c r="H74" s="190"/>
      <c r="I74" s="177"/>
    </row>
    <row r="75" spans="1:9" x14ac:dyDescent="0.25">
      <c r="A75" s="80" t="s">
        <v>95</v>
      </c>
      <c r="B75" s="81">
        <v>1206</v>
      </c>
      <c r="C75" s="85">
        <v>10.220000000000001</v>
      </c>
      <c r="D75" s="85">
        <v>0</v>
      </c>
      <c r="E75" s="85">
        <v>0</v>
      </c>
      <c r="F75" s="69">
        <f t="shared" si="6"/>
        <v>10.220000000000001</v>
      </c>
      <c r="G75" s="188"/>
      <c r="H75" s="190"/>
      <c r="I75" s="177"/>
    </row>
    <row r="76" spans="1:9" x14ac:dyDescent="0.25">
      <c r="A76" s="80" t="s">
        <v>96</v>
      </c>
      <c r="B76" s="81">
        <v>1207</v>
      </c>
      <c r="C76" s="85">
        <v>1501.05</v>
      </c>
      <c r="D76" s="85">
        <v>2133.1799999999998</v>
      </c>
      <c r="E76" s="85">
        <v>2133.2800000000002</v>
      </c>
      <c r="F76" s="69">
        <f t="shared" si="6"/>
        <v>5767.51</v>
      </c>
      <c r="G76" s="188"/>
      <c r="H76" s="190"/>
      <c r="I76" s="177"/>
    </row>
    <row r="77" spans="1:9" x14ac:dyDescent="0.25">
      <c r="A77" s="80" t="s">
        <v>97</v>
      </c>
      <c r="B77" s="81">
        <v>1208</v>
      </c>
      <c r="C77" s="85">
        <v>75.680000000000007</v>
      </c>
      <c r="D77" s="85">
        <v>75.680000000000007</v>
      </c>
      <c r="E77" s="85">
        <v>75.680000000000007</v>
      </c>
      <c r="F77" s="69">
        <f t="shared" si="6"/>
        <v>227.04000000000002</v>
      </c>
      <c r="G77" s="188"/>
      <c r="H77" s="190"/>
      <c r="I77" s="177"/>
    </row>
    <row r="78" spans="1:9" x14ac:dyDescent="0.25">
      <c r="A78" s="80" t="s">
        <v>98</v>
      </c>
      <c r="B78" s="81">
        <v>1209</v>
      </c>
      <c r="C78" s="85">
        <v>0</v>
      </c>
      <c r="D78" s="85">
        <v>0</v>
      </c>
      <c r="E78" s="85">
        <v>0</v>
      </c>
      <c r="F78" s="69">
        <f t="shared" si="6"/>
        <v>0</v>
      </c>
      <c r="G78" s="188"/>
      <c r="H78" s="190"/>
      <c r="I78" s="177"/>
    </row>
    <row r="79" spans="1:9" x14ac:dyDescent="0.25">
      <c r="A79" s="80" t="s">
        <v>99</v>
      </c>
      <c r="B79" s="81">
        <v>1210</v>
      </c>
      <c r="C79" s="85">
        <v>0</v>
      </c>
      <c r="D79" s="85">
        <f>40.38+25.07</f>
        <v>65.45</v>
      </c>
      <c r="E79" s="85">
        <f>27.07+27.07</f>
        <v>54.14</v>
      </c>
      <c r="F79" s="69">
        <f t="shared" si="6"/>
        <v>119.59</v>
      </c>
      <c r="G79" s="188"/>
      <c r="H79" s="190"/>
      <c r="I79" s="177"/>
    </row>
    <row r="80" spans="1:9" x14ac:dyDescent="0.25">
      <c r="A80" s="80" t="s">
        <v>100</v>
      </c>
      <c r="B80" s="81">
        <v>1211</v>
      </c>
      <c r="C80" s="85">
        <v>60.73</v>
      </c>
      <c r="D80" s="85">
        <v>47.51</v>
      </c>
      <c r="E80" s="85">
        <v>36.53</v>
      </c>
      <c r="F80" s="69">
        <f t="shared" si="6"/>
        <v>144.76999999999998</v>
      </c>
      <c r="G80" s="188"/>
      <c r="H80" s="190"/>
      <c r="I80" s="177"/>
    </row>
    <row r="81" spans="1:9" x14ac:dyDescent="0.25">
      <c r="A81" s="80" t="s">
        <v>101</v>
      </c>
      <c r="B81" s="81">
        <v>1212</v>
      </c>
      <c r="C81" s="85">
        <v>8.64</v>
      </c>
      <c r="D81" s="85">
        <v>8.6</v>
      </c>
      <c r="E81" s="85">
        <v>13.59</v>
      </c>
      <c r="F81" s="69">
        <f t="shared" si="6"/>
        <v>30.830000000000002</v>
      </c>
      <c r="G81" s="188"/>
      <c r="H81" s="190"/>
      <c r="I81" s="177"/>
    </row>
    <row r="82" spans="1:9" x14ac:dyDescent="0.25">
      <c r="A82" s="80" t="s">
        <v>102</v>
      </c>
      <c r="B82" s="81">
        <v>1213</v>
      </c>
      <c r="C82" s="85">
        <v>14.34</v>
      </c>
      <c r="D82" s="85">
        <v>14.34</v>
      </c>
      <c r="E82" s="85">
        <f>15.97+15.36</f>
        <v>31.33</v>
      </c>
      <c r="F82" s="69">
        <f t="shared" si="6"/>
        <v>60.01</v>
      </c>
      <c r="G82" s="188"/>
      <c r="H82" s="190"/>
      <c r="I82" s="177"/>
    </row>
    <row r="83" spans="1:9" x14ac:dyDescent="0.25">
      <c r="A83" s="80" t="s">
        <v>103</v>
      </c>
      <c r="B83" s="81">
        <v>1214</v>
      </c>
      <c r="C83" s="85">
        <v>0</v>
      </c>
      <c r="D83" s="85">
        <v>0</v>
      </c>
      <c r="E83" s="85">
        <v>31.53</v>
      </c>
      <c r="F83" s="69">
        <f t="shared" si="6"/>
        <v>31.53</v>
      </c>
      <c r="G83" s="188"/>
      <c r="H83" s="190"/>
      <c r="I83" s="177"/>
    </row>
    <row r="84" spans="1:9" x14ac:dyDescent="0.25">
      <c r="A84" s="80"/>
      <c r="B84" s="81"/>
      <c r="C84" s="85"/>
      <c r="D84" s="85"/>
      <c r="E84" s="85"/>
      <c r="F84" s="69">
        <f t="shared" si="6"/>
        <v>0</v>
      </c>
      <c r="G84" s="188"/>
      <c r="H84" s="190"/>
      <c r="I84" s="177"/>
    </row>
    <row r="85" spans="1:9" x14ac:dyDescent="0.25">
      <c r="A85" s="80"/>
      <c r="B85" s="81"/>
      <c r="C85" s="85"/>
      <c r="D85" s="85"/>
      <c r="E85" s="85"/>
      <c r="F85" s="69">
        <f t="shared" si="6"/>
        <v>0</v>
      </c>
      <c r="G85" s="188"/>
      <c r="H85" s="190"/>
      <c r="I85" s="177"/>
    </row>
    <row r="86" spans="1:9" x14ac:dyDescent="0.25">
      <c r="A86" s="80"/>
      <c r="B86" s="81"/>
      <c r="C86" s="85"/>
      <c r="D86" s="85"/>
      <c r="E86" s="85"/>
      <c r="F86" s="69">
        <f t="shared" si="6"/>
        <v>0</v>
      </c>
      <c r="G86" s="188"/>
      <c r="H86" s="190"/>
      <c r="I86" s="177"/>
    </row>
    <row r="87" spans="1:9" x14ac:dyDescent="0.25">
      <c r="A87" s="80"/>
      <c r="B87" s="81"/>
      <c r="C87" s="85"/>
      <c r="D87" s="85"/>
      <c r="E87" s="85"/>
      <c r="F87" s="69">
        <f t="shared" si="6"/>
        <v>0</v>
      </c>
      <c r="G87" s="188"/>
      <c r="H87" s="190"/>
      <c r="I87" s="177"/>
    </row>
    <row r="88" spans="1:9" x14ac:dyDescent="0.25">
      <c r="A88" s="80"/>
      <c r="B88" s="81"/>
      <c r="C88" s="85"/>
      <c r="D88" s="85"/>
      <c r="E88" s="85"/>
      <c r="F88" s="69">
        <f t="shared" si="6"/>
        <v>0</v>
      </c>
      <c r="G88" s="188"/>
      <c r="H88" s="190"/>
      <c r="I88" s="177"/>
    </row>
    <row r="89" spans="1:9" x14ac:dyDescent="0.25">
      <c r="A89" s="80"/>
      <c r="B89" s="81"/>
      <c r="C89" s="85"/>
      <c r="D89" s="85"/>
      <c r="E89" s="85"/>
      <c r="F89" s="69">
        <f t="shared" si="6"/>
        <v>0</v>
      </c>
      <c r="G89" s="188"/>
      <c r="H89" s="190"/>
      <c r="I89" s="177"/>
    </row>
    <row r="90" spans="1:9" x14ac:dyDescent="0.25">
      <c r="A90" s="80"/>
      <c r="B90" s="81"/>
      <c r="C90" s="85"/>
      <c r="D90" s="85"/>
      <c r="E90" s="85"/>
      <c r="F90" s="69">
        <f t="shared" si="6"/>
        <v>0</v>
      </c>
      <c r="G90" s="188"/>
      <c r="H90" s="190"/>
      <c r="I90" s="177"/>
    </row>
    <row r="91" spans="1:9" x14ac:dyDescent="0.25">
      <c r="A91" s="80"/>
      <c r="B91" s="81"/>
      <c r="C91" s="85"/>
      <c r="D91" s="85"/>
      <c r="E91" s="85"/>
      <c r="F91" s="69">
        <f t="shared" si="6"/>
        <v>0</v>
      </c>
      <c r="G91" s="188"/>
      <c r="H91" s="190"/>
      <c r="I91" s="177"/>
    </row>
    <row r="92" spans="1:9" x14ac:dyDescent="0.25">
      <c r="A92" s="80"/>
      <c r="B92" s="81"/>
      <c r="C92" s="85"/>
      <c r="D92" s="85"/>
      <c r="E92" s="85"/>
      <c r="F92" s="69">
        <f t="shared" si="6"/>
        <v>0</v>
      </c>
      <c r="G92" s="188"/>
      <c r="H92" s="190"/>
      <c r="I92" s="177"/>
    </row>
    <row r="93" spans="1:9" x14ac:dyDescent="0.25">
      <c r="A93" s="80"/>
      <c r="B93" s="81"/>
      <c r="C93" s="85"/>
      <c r="D93" s="85"/>
      <c r="E93" s="85"/>
      <c r="F93" s="69">
        <f t="shared" si="6"/>
        <v>0</v>
      </c>
      <c r="G93" s="188"/>
      <c r="H93" s="190"/>
      <c r="I93" s="177"/>
    </row>
    <row r="94" spans="1:9" x14ac:dyDescent="0.25">
      <c r="A94" s="80"/>
      <c r="B94" s="81"/>
      <c r="C94" s="85"/>
      <c r="D94" s="85"/>
      <c r="E94" s="85"/>
      <c r="F94" s="69">
        <f t="shared" si="6"/>
        <v>0</v>
      </c>
      <c r="G94" s="188"/>
      <c r="H94" s="190"/>
      <c r="I94" s="177"/>
    </row>
    <row r="95" spans="1:9" x14ac:dyDescent="0.25">
      <c r="A95" s="80"/>
      <c r="B95" s="81"/>
      <c r="C95" s="85"/>
      <c r="D95" s="85"/>
      <c r="E95" s="85"/>
      <c r="F95" s="69">
        <f t="shared" si="6"/>
        <v>0</v>
      </c>
      <c r="G95" s="188"/>
      <c r="H95" s="190"/>
      <c r="I95" s="177"/>
    </row>
    <row r="96" spans="1:9" x14ac:dyDescent="0.25">
      <c r="A96" s="80"/>
      <c r="B96" s="81"/>
      <c r="C96" s="85"/>
      <c r="D96" s="85"/>
      <c r="E96" s="85"/>
      <c r="F96" s="69">
        <f t="shared" si="6"/>
        <v>0</v>
      </c>
      <c r="G96" s="188"/>
      <c r="H96" s="190"/>
      <c r="I96" s="177"/>
    </row>
    <row r="97" spans="1:9" x14ac:dyDescent="0.25">
      <c r="A97" s="80"/>
      <c r="B97" s="81"/>
      <c r="C97" s="85"/>
      <c r="D97" s="85"/>
      <c r="E97" s="85"/>
      <c r="F97" s="69">
        <f t="shared" si="6"/>
        <v>0</v>
      </c>
      <c r="G97" s="187"/>
      <c r="H97" s="191"/>
      <c r="I97" s="178"/>
    </row>
    <row r="98" spans="1:9" ht="15.95" customHeight="1" thickBot="1" x14ac:dyDescent="0.3">
      <c r="A98" s="65" t="s">
        <v>104</v>
      </c>
      <c r="B98" s="116"/>
      <c r="C98" s="69">
        <f>SUM(C70:C97)</f>
        <v>2046.0400000000002</v>
      </c>
      <c r="D98" s="69">
        <f>SUM(D70:D97)</f>
        <v>2880.3599999999997</v>
      </c>
      <c r="E98" s="69">
        <f>SUM(E70:E97)</f>
        <v>2552.1300000000006</v>
      </c>
      <c r="F98" s="69">
        <f>SUM(F70:F97)</f>
        <v>7478.53</v>
      </c>
      <c r="G98" s="83">
        <v>7478.53</v>
      </c>
      <c r="H98" s="69">
        <f>+F98-G98</f>
        <v>0</v>
      </c>
      <c r="I98" s="182"/>
    </row>
    <row r="99" spans="1:9" ht="16.5" thickBot="1" x14ac:dyDescent="0.3">
      <c r="A99" s="45"/>
      <c r="B99" s="46"/>
      <c r="C99" s="39"/>
      <c r="D99" s="39"/>
      <c r="E99" s="39"/>
      <c r="F99" s="39"/>
      <c r="G99" s="39"/>
      <c r="H99" s="39"/>
      <c r="I99" s="183"/>
    </row>
    <row r="100" spans="1:9" ht="20.45" customHeight="1" thickBot="1" x14ac:dyDescent="0.3">
      <c r="A100" s="70" t="s">
        <v>105</v>
      </c>
      <c r="B100" s="71"/>
      <c r="C100" s="72">
        <f>+C20+C34+C43+C50+C59+C67+C98</f>
        <v>27988.639999999999</v>
      </c>
      <c r="D100" s="72">
        <f>+D20+D34+D43+D50+D59+D67+D98</f>
        <v>29152.780000000002</v>
      </c>
      <c r="E100" s="72">
        <f>+E20+E34+E43+E50+E59+E67+E98</f>
        <v>29523.68</v>
      </c>
      <c r="F100" s="72">
        <f>+F20+F34+F43+F50+F59+F67+F98</f>
        <v>86665.1</v>
      </c>
      <c r="G100" s="72">
        <f>+G20+G34+G43+G50+G59+G67+G98</f>
        <v>86665.1</v>
      </c>
      <c r="H100" s="72">
        <f>+F100-G100</f>
        <v>0</v>
      </c>
      <c r="I100" s="87"/>
    </row>
    <row r="101" spans="1:9" x14ac:dyDescent="0.25">
      <c r="A101" s="38"/>
      <c r="B101" s="184"/>
      <c r="C101" s="186"/>
      <c r="D101" s="186"/>
      <c r="E101" s="186"/>
      <c r="F101" s="186"/>
      <c r="G101" s="186"/>
      <c r="H101" s="186"/>
      <c r="I101" s="176"/>
    </row>
    <row r="102" spans="1:9" x14ac:dyDescent="0.25">
      <c r="A102" s="65" t="s">
        <v>106</v>
      </c>
      <c r="B102" s="185"/>
      <c r="C102" s="187"/>
      <c r="D102" s="187"/>
      <c r="E102" s="187"/>
      <c r="F102" s="187"/>
      <c r="G102" s="188"/>
      <c r="H102" s="188"/>
      <c r="I102" s="177"/>
    </row>
    <row r="103" spans="1:9" x14ac:dyDescent="0.25">
      <c r="A103" s="80" t="s">
        <v>107</v>
      </c>
      <c r="B103" s="81">
        <v>1401</v>
      </c>
      <c r="C103" s="85">
        <v>0</v>
      </c>
      <c r="D103" s="85">
        <v>0</v>
      </c>
      <c r="E103" s="85">
        <v>0</v>
      </c>
      <c r="F103" s="69">
        <f t="shared" ref="F103:F114" si="7">SUM(C103:E103)</f>
        <v>0</v>
      </c>
      <c r="G103" s="188"/>
      <c r="H103" s="188"/>
      <c r="I103" s="177"/>
    </row>
    <row r="104" spans="1:9" x14ac:dyDescent="0.25">
      <c r="A104" s="80" t="s">
        <v>108</v>
      </c>
      <c r="B104" s="81">
        <v>1402</v>
      </c>
      <c r="C104" s="85">
        <v>0</v>
      </c>
      <c r="D104" s="85">
        <v>0</v>
      </c>
      <c r="E104" s="85">
        <v>0</v>
      </c>
      <c r="F104" s="69">
        <f t="shared" si="7"/>
        <v>0</v>
      </c>
      <c r="G104" s="188"/>
      <c r="H104" s="188"/>
      <c r="I104" s="177"/>
    </row>
    <row r="105" spans="1:9" x14ac:dyDescent="0.25">
      <c r="A105" s="80" t="s">
        <v>109</v>
      </c>
      <c r="B105" s="81">
        <v>1403</v>
      </c>
      <c r="C105" s="85">
        <v>0</v>
      </c>
      <c r="D105" s="85">
        <v>0</v>
      </c>
      <c r="E105" s="85">
        <v>0</v>
      </c>
      <c r="F105" s="69">
        <f t="shared" si="7"/>
        <v>0</v>
      </c>
      <c r="G105" s="188"/>
      <c r="H105" s="188"/>
      <c r="I105" s="177"/>
    </row>
    <row r="106" spans="1:9" x14ac:dyDescent="0.25">
      <c r="A106" s="80"/>
      <c r="B106" s="81"/>
      <c r="C106" s="85"/>
      <c r="D106" s="85"/>
      <c r="E106" s="85"/>
      <c r="F106" s="69">
        <f t="shared" si="7"/>
        <v>0</v>
      </c>
      <c r="G106" s="188"/>
      <c r="H106" s="188"/>
      <c r="I106" s="177"/>
    </row>
    <row r="107" spans="1:9" x14ac:dyDescent="0.25">
      <c r="A107" s="80"/>
      <c r="B107" s="81"/>
      <c r="C107" s="85"/>
      <c r="D107" s="85"/>
      <c r="E107" s="85"/>
      <c r="F107" s="69">
        <f t="shared" si="7"/>
        <v>0</v>
      </c>
      <c r="G107" s="188"/>
      <c r="H107" s="188"/>
      <c r="I107" s="177"/>
    </row>
    <row r="108" spans="1:9" x14ac:dyDescent="0.25">
      <c r="A108" s="80"/>
      <c r="B108" s="81"/>
      <c r="C108" s="85"/>
      <c r="D108" s="85"/>
      <c r="E108" s="85"/>
      <c r="F108" s="69">
        <f t="shared" si="7"/>
        <v>0</v>
      </c>
      <c r="G108" s="188"/>
      <c r="H108" s="188"/>
      <c r="I108" s="177"/>
    </row>
    <row r="109" spans="1:9" x14ac:dyDescent="0.25">
      <c r="A109" s="80"/>
      <c r="B109" s="81"/>
      <c r="C109" s="85"/>
      <c r="D109" s="85"/>
      <c r="E109" s="85"/>
      <c r="F109" s="69">
        <f t="shared" si="7"/>
        <v>0</v>
      </c>
      <c r="G109" s="188"/>
      <c r="H109" s="188"/>
      <c r="I109" s="177"/>
    </row>
    <row r="110" spans="1:9" x14ac:dyDescent="0.25">
      <c r="A110" s="80"/>
      <c r="B110" s="81"/>
      <c r="C110" s="85"/>
      <c r="D110" s="85"/>
      <c r="E110" s="85"/>
      <c r="F110" s="69">
        <f t="shared" si="7"/>
        <v>0</v>
      </c>
      <c r="G110" s="188"/>
      <c r="H110" s="188"/>
      <c r="I110" s="177"/>
    </row>
    <row r="111" spans="1:9" x14ac:dyDescent="0.25">
      <c r="A111" s="80"/>
      <c r="B111" s="81"/>
      <c r="C111" s="85"/>
      <c r="D111" s="85"/>
      <c r="E111" s="85"/>
      <c r="F111" s="69">
        <f t="shared" si="7"/>
        <v>0</v>
      </c>
      <c r="G111" s="188"/>
      <c r="H111" s="188"/>
      <c r="I111" s="177"/>
    </row>
    <row r="112" spans="1:9" x14ac:dyDescent="0.25">
      <c r="A112" s="80"/>
      <c r="B112" s="81"/>
      <c r="C112" s="85"/>
      <c r="D112" s="85"/>
      <c r="E112" s="85"/>
      <c r="F112" s="69">
        <f t="shared" si="7"/>
        <v>0</v>
      </c>
      <c r="G112" s="188"/>
      <c r="H112" s="188"/>
      <c r="I112" s="177"/>
    </row>
    <row r="113" spans="1:9" x14ac:dyDescent="0.25">
      <c r="A113" s="80"/>
      <c r="B113" s="81"/>
      <c r="C113" s="85"/>
      <c r="D113" s="85"/>
      <c r="E113" s="85"/>
      <c r="F113" s="69">
        <f t="shared" si="7"/>
        <v>0</v>
      </c>
      <c r="G113" s="188"/>
      <c r="H113" s="188"/>
      <c r="I113" s="177"/>
    </row>
    <row r="114" spans="1:9" x14ac:dyDescent="0.25">
      <c r="A114" s="80"/>
      <c r="B114" s="81"/>
      <c r="C114" s="85"/>
      <c r="D114" s="85"/>
      <c r="E114" s="85"/>
      <c r="F114" s="69">
        <f t="shared" si="7"/>
        <v>0</v>
      </c>
      <c r="G114" s="187"/>
      <c r="H114" s="187"/>
      <c r="I114" s="178"/>
    </row>
    <row r="115" spans="1:9" ht="21.95" customHeight="1" thickBot="1" x14ac:dyDescent="0.3">
      <c r="A115" s="66" t="s">
        <v>110</v>
      </c>
      <c r="B115" s="73"/>
      <c r="C115" s="68">
        <f>SUM(C103:C114)</f>
        <v>0</v>
      </c>
      <c r="D115" s="68">
        <f>SUM(D103:D114)</f>
        <v>0</v>
      </c>
      <c r="E115" s="68">
        <f>SUM(E103:E114)</f>
        <v>0</v>
      </c>
      <c r="F115" s="68">
        <f>SUM(C115:E115)</f>
        <v>0</v>
      </c>
      <c r="G115" s="83">
        <v>0</v>
      </c>
      <c r="H115" s="68">
        <f>+F115-G115</f>
        <v>0</v>
      </c>
      <c r="I115" s="84"/>
    </row>
    <row r="116" spans="1:9" x14ac:dyDescent="0.25">
      <c r="A116" s="38"/>
      <c r="B116" s="54"/>
      <c r="C116" s="41"/>
      <c r="D116" s="41"/>
      <c r="E116" s="41"/>
      <c r="F116" s="41"/>
      <c r="G116" s="41"/>
      <c r="H116" s="41"/>
      <c r="I116" s="174"/>
    </row>
    <row r="117" spans="1:9" ht="19.5" customHeight="1" x14ac:dyDescent="0.25">
      <c r="A117" s="65" t="s">
        <v>111</v>
      </c>
      <c r="B117" s="74"/>
      <c r="C117" s="69">
        <f>SUM(C100+C115)</f>
        <v>27988.639999999999</v>
      </c>
      <c r="D117" s="69">
        <f>SUM(D100+D115)</f>
        <v>29152.780000000002</v>
      </c>
      <c r="E117" s="69">
        <f>SUM(E100+E115)</f>
        <v>29523.68</v>
      </c>
      <c r="F117" s="69">
        <f>SUM(F100+F115)</f>
        <v>86665.1</v>
      </c>
      <c r="G117" s="88">
        <f>G115+G100</f>
        <v>86665.1</v>
      </c>
      <c r="H117" s="69">
        <f>+F117-G117</f>
        <v>0</v>
      </c>
      <c r="I117" s="175"/>
    </row>
    <row r="118" spans="1:9" ht="16.5" thickBot="1" x14ac:dyDescent="0.3">
      <c r="A118" s="49"/>
      <c r="B118" s="39"/>
      <c r="C118" s="39"/>
      <c r="D118" s="39"/>
      <c r="E118" s="39"/>
      <c r="F118" s="39"/>
      <c r="G118" s="39"/>
      <c r="H118" s="39"/>
      <c r="I118" s="89"/>
    </row>
    <row r="119" spans="1:9" ht="23.1" customHeight="1" x14ac:dyDescent="0.25">
      <c r="A119" s="76" t="s">
        <v>112</v>
      </c>
      <c r="B119" s="90"/>
      <c r="C119" s="91"/>
      <c r="D119" s="91"/>
      <c r="E119" s="91"/>
      <c r="F119" s="75">
        <f>SUM(C119:E119)</f>
        <v>0</v>
      </c>
      <c r="G119" s="92"/>
      <c r="H119" s="75">
        <f>+F119-G119</f>
        <v>0</v>
      </c>
      <c r="I119" s="176"/>
    </row>
    <row r="120" spans="1:9" ht="18.95" customHeight="1" x14ac:dyDescent="0.25">
      <c r="A120" s="65" t="s">
        <v>113</v>
      </c>
      <c r="B120" s="81"/>
      <c r="C120" s="85">
        <v>1485</v>
      </c>
      <c r="D120" s="85">
        <v>1865.14</v>
      </c>
      <c r="E120" s="85">
        <v>76.66</v>
      </c>
      <c r="F120" s="69">
        <f>SUM(C120:E120)</f>
        <v>3426.8</v>
      </c>
      <c r="G120" s="93">
        <v>3426.8</v>
      </c>
      <c r="H120" s="69">
        <f>+F120-G120</f>
        <v>0</v>
      </c>
      <c r="I120" s="177"/>
    </row>
    <row r="121" spans="1:9" ht="17.100000000000001" customHeight="1" x14ac:dyDescent="0.25">
      <c r="A121" s="65" t="s">
        <v>114</v>
      </c>
      <c r="B121" s="81"/>
      <c r="C121" s="85"/>
      <c r="D121" s="85"/>
      <c r="E121" s="85"/>
      <c r="F121" s="69">
        <f>SUM(C121:E121)</f>
        <v>0</v>
      </c>
      <c r="G121" s="93"/>
      <c r="H121" s="69">
        <f>+F121-G121</f>
        <v>0</v>
      </c>
      <c r="I121" s="178"/>
    </row>
    <row r="122" spans="1:9" ht="16.5" thickBot="1" x14ac:dyDescent="0.3">
      <c r="A122" s="45"/>
      <c r="B122" s="46"/>
      <c r="C122" s="39"/>
      <c r="D122" s="39"/>
      <c r="E122" s="39"/>
      <c r="F122" s="39"/>
      <c r="G122" s="39"/>
      <c r="H122" s="39"/>
      <c r="I122" s="94"/>
    </row>
    <row r="123" spans="1:9" ht="31.5" customHeight="1" x14ac:dyDescent="0.25">
      <c r="A123" s="77" t="s">
        <v>115</v>
      </c>
      <c r="B123" s="78"/>
      <c r="C123" s="79">
        <f>+C117-C119-C120-C121</f>
        <v>26503.64</v>
      </c>
      <c r="D123" s="79">
        <f>+D117-D119-D120-D121</f>
        <v>27287.640000000003</v>
      </c>
      <c r="E123" s="79">
        <f>+E117-E119-E120-E121</f>
        <v>29447.02</v>
      </c>
      <c r="F123" s="79">
        <f>SUM(C123:E123)</f>
        <v>83238.3</v>
      </c>
      <c r="G123" s="79">
        <f>G117-G119-G120-G121</f>
        <v>83238.3</v>
      </c>
      <c r="H123" s="79">
        <f>+F123-G123</f>
        <v>0</v>
      </c>
      <c r="I123" s="95"/>
    </row>
    <row r="124" spans="1:9" ht="26.1" customHeight="1" x14ac:dyDescent="0.25">
      <c r="A124" s="77" t="s">
        <v>116</v>
      </c>
      <c r="B124" s="81"/>
      <c r="C124" s="85"/>
      <c r="D124" s="85"/>
      <c r="E124" s="85"/>
      <c r="F124" s="69">
        <f>SUM(C124:E124)</f>
        <v>0</v>
      </c>
      <c r="G124" s="93"/>
      <c r="H124" s="69">
        <f>+F124-G124</f>
        <v>0</v>
      </c>
      <c r="I124" s="81"/>
    </row>
    <row r="125" spans="1:9" x14ac:dyDescent="0.25">
      <c r="A125" s="52"/>
      <c r="B125" s="96"/>
      <c r="C125" s="43"/>
      <c r="D125" s="43"/>
      <c r="E125" s="43"/>
      <c r="F125" s="43"/>
      <c r="G125" s="43"/>
      <c r="H125" s="43"/>
      <c r="I125" s="96"/>
    </row>
    <row r="126" spans="1:9" ht="36.950000000000003" customHeight="1" x14ac:dyDescent="0.25">
      <c r="A126" s="77" t="s">
        <v>117</v>
      </c>
      <c r="B126" s="116"/>
      <c r="C126" s="69">
        <f t="shared" ref="C126:H126" si="8">+C123-C124</f>
        <v>26503.64</v>
      </c>
      <c r="D126" s="69">
        <f t="shared" si="8"/>
        <v>27287.640000000003</v>
      </c>
      <c r="E126" s="69">
        <f t="shared" si="8"/>
        <v>29447.02</v>
      </c>
      <c r="F126" s="69">
        <f t="shared" si="8"/>
        <v>83238.3</v>
      </c>
      <c r="G126" s="69">
        <f t="shared" si="8"/>
        <v>83238.3</v>
      </c>
      <c r="H126" s="69">
        <f t="shared" si="8"/>
        <v>0</v>
      </c>
      <c r="I126" s="81"/>
    </row>
    <row r="127" spans="1:9" x14ac:dyDescent="0.25">
      <c r="A127" s="179"/>
      <c r="B127" s="180"/>
      <c r="C127" s="180"/>
      <c r="D127" s="180"/>
      <c r="E127" s="180"/>
      <c r="F127" s="180"/>
      <c r="G127" s="180"/>
      <c r="H127" s="180"/>
      <c r="I127" s="181"/>
    </row>
  </sheetData>
  <sheetProtection algorithmName="SHA-512" hashValue="MognAirwrRS9Pl7lWRnt8kcakqCQxLanLBpWb8EMlFNAeAVhArzrTrYNk4cyrr7w5vjHWI+bvZgh395EQ0ISKw==" saltValue="Y8d8OfUvXQ1KXQT+fUDGFw==" spinCount="100000" sheet="1" objects="1" scenarios="1"/>
  <mergeCells count="77">
    <mergeCell ref="B2:H2"/>
    <mergeCell ref="I2:I9"/>
    <mergeCell ref="B3:H3"/>
    <mergeCell ref="B4:H4"/>
    <mergeCell ref="B5:H5"/>
    <mergeCell ref="B6:H6"/>
    <mergeCell ref="A7:A9"/>
    <mergeCell ref="B7:B9"/>
    <mergeCell ref="C7:E7"/>
    <mergeCell ref="B10:B11"/>
    <mergeCell ref="C10:C11"/>
    <mergeCell ref="D10:D11"/>
    <mergeCell ref="E10:E11"/>
    <mergeCell ref="F10:F11"/>
    <mergeCell ref="G10:G19"/>
    <mergeCell ref="H10:H19"/>
    <mergeCell ref="I10:I19"/>
    <mergeCell ref="B21:B22"/>
    <mergeCell ref="C21:C22"/>
    <mergeCell ref="D21:D22"/>
    <mergeCell ref="E21:E22"/>
    <mergeCell ref="F21:F22"/>
    <mergeCell ref="G21:G33"/>
    <mergeCell ref="H21:H33"/>
    <mergeCell ref="I21:I33"/>
    <mergeCell ref="B35:B36"/>
    <mergeCell ref="C35:C36"/>
    <mergeCell ref="D35:D36"/>
    <mergeCell ref="E35:E36"/>
    <mergeCell ref="F35:F36"/>
    <mergeCell ref="G35:G42"/>
    <mergeCell ref="H35:H42"/>
    <mergeCell ref="I35:I42"/>
    <mergeCell ref="H44:H49"/>
    <mergeCell ref="I44:I49"/>
    <mergeCell ref="G51:G58"/>
    <mergeCell ref="H51:H58"/>
    <mergeCell ref="I51:I58"/>
    <mergeCell ref="B44:B45"/>
    <mergeCell ref="C44:C45"/>
    <mergeCell ref="D44:D45"/>
    <mergeCell ref="E44:E45"/>
    <mergeCell ref="F44:F45"/>
    <mergeCell ref="G44:G49"/>
    <mergeCell ref="B51:B52"/>
    <mergeCell ref="C51:C52"/>
    <mergeCell ref="D51:D52"/>
    <mergeCell ref="E51:E52"/>
    <mergeCell ref="F51:F52"/>
    <mergeCell ref="H60:H66"/>
    <mergeCell ref="I60:I66"/>
    <mergeCell ref="B68:B69"/>
    <mergeCell ref="C68:C69"/>
    <mergeCell ref="D68:D69"/>
    <mergeCell ref="E68:E69"/>
    <mergeCell ref="F68:F69"/>
    <mergeCell ref="G68:G97"/>
    <mergeCell ref="H68:H97"/>
    <mergeCell ref="I68:I97"/>
    <mergeCell ref="B60:B61"/>
    <mergeCell ref="C60:C61"/>
    <mergeCell ref="D60:D61"/>
    <mergeCell ref="E60:E61"/>
    <mergeCell ref="F60:F61"/>
    <mergeCell ref="G60:G66"/>
    <mergeCell ref="I116:I117"/>
    <mergeCell ref="I119:I121"/>
    <mergeCell ref="A127:I127"/>
    <mergeCell ref="I98:I99"/>
    <mergeCell ref="B101:B102"/>
    <mergeCell ref="C101:C102"/>
    <mergeCell ref="D101:D102"/>
    <mergeCell ref="E101:E102"/>
    <mergeCell ref="F101:F102"/>
    <mergeCell ref="G101:G114"/>
    <mergeCell ref="H101:H114"/>
    <mergeCell ref="I101:I11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A05C2-A32B-47D8-80EA-0A7D455C7AF5}">
  <sheetPr>
    <tabColor theme="4" tint="0.39997558519241921"/>
    <pageSetUpPr fitToPage="1"/>
  </sheetPr>
  <dimension ref="A1:I169"/>
  <sheetViews>
    <sheetView zoomScale="98" zoomScaleNormal="98" workbookViewId="0">
      <pane ySplit="10" topLeftCell="A11" activePane="bottomLeft" state="frozen"/>
      <selection pane="bottomLeft" activeCell="F29" sqref="F29"/>
    </sheetView>
  </sheetViews>
  <sheetFormatPr defaultRowHeight="15.75" x14ac:dyDescent="0.25"/>
  <cols>
    <col min="1" max="1" width="45.625" customWidth="1"/>
    <col min="2" max="2" width="15.875" customWidth="1"/>
    <col min="3" max="4" width="14.125" customWidth="1"/>
    <col min="5" max="5" width="13.625" customWidth="1"/>
    <col min="6" max="6" width="12.125" customWidth="1"/>
    <col min="7" max="7" width="12.375" customWidth="1"/>
    <col min="8" max="8" width="19.375" customWidth="1"/>
    <col min="9" max="9" width="66.125" customWidth="1"/>
  </cols>
  <sheetData>
    <row r="1" spans="1:9" x14ac:dyDescent="0.25">
      <c r="A1" t="s">
        <v>0</v>
      </c>
    </row>
    <row r="2" spans="1:9" ht="31.5" customHeight="1" x14ac:dyDescent="0.25">
      <c r="A2" s="220" t="s">
        <v>118</v>
      </c>
      <c r="B2" s="220"/>
      <c r="C2" s="220"/>
      <c r="D2" s="220"/>
      <c r="E2" s="220"/>
      <c r="F2" s="220"/>
      <c r="G2" s="220"/>
      <c r="H2" s="220"/>
      <c r="I2" s="220"/>
    </row>
    <row r="3" spans="1:9" x14ac:dyDescent="0.25">
      <c r="A3" s="28" t="s">
        <v>42</v>
      </c>
      <c r="B3" s="250"/>
      <c r="C3" s="251"/>
      <c r="D3" s="251"/>
      <c r="E3" s="251"/>
      <c r="F3" s="251"/>
      <c r="G3" s="251"/>
      <c r="H3" s="252"/>
      <c r="I3" s="247" t="s">
        <v>44</v>
      </c>
    </row>
    <row r="4" spans="1:9" x14ac:dyDescent="0.25">
      <c r="A4" s="28" t="s">
        <v>45</v>
      </c>
      <c r="B4" s="250"/>
      <c r="C4" s="251"/>
      <c r="D4" s="251"/>
      <c r="E4" s="251"/>
      <c r="F4" s="251"/>
      <c r="G4" s="251"/>
      <c r="H4" s="252"/>
      <c r="I4" s="248"/>
    </row>
    <row r="5" spans="1:9" x14ac:dyDescent="0.25">
      <c r="A5" s="28" t="s">
        <v>47</v>
      </c>
      <c r="B5" s="250"/>
      <c r="C5" s="251"/>
      <c r="D5" s="251"/>
      <c r="E5" s="251"/>
      <c r="F5" s="251"/>
      <c r="G5" s="251"/>
      <c r="H5" s="252"/>
      <c r="I5" s="248"/>
    </row>
    <row r="6" spans="1:9" x14ac:dyDescent="0.25">
      <c r="A6" s="29" t="s">
        <v>49</v>
      </c>
      <c r="B6" s="253"/>
      <c r="C6" s="253"/>
      <c r="D6" s="253"/>
      <c r="E6" s="253"/>
      <c r="F6" s="253"/>
      <c r="G6" s="253"/>
      <c r="H6" s="253"/>
      <c r="I6" s="248"/>
    </row>
    <row r="7" spans="1:9" x14ac:dyDescent="0.25">
      <c r="A7" s="29" t="s">
        <v>51</v>
      </c>
      <c r="B7" s="253"/>
      <c r="C7" s="253"/>
      <c r="D7" s="253"/>
      <c r="E7" s="253"/>
      <c r="F7" s="253"/>
      <c r="G7" s="253"/>
      <c r="H7" s="253"/>
      <c r="I7" s="248"/>
    </row>
    <row r="8" spans="1:9" x14ac:dyDescent="0.25">
      <c r="A8" s="242" t="s">
        <v>53</v>
      </c>
      <c r="B8" s="244" t="s">
        <v>54</v>
      </c>
      <c r="C8" s="246" t="s">
        <v>55</v>
      </c>
      <c r="D8" s="246"/>
      <c r="E8" s="246"/>
      <c r="F8" s="33" t="s">
        <v>56</v>
      </c>
      <c r="G8" s="33" t="s">
        <v>57</v>
      </c>
      <c r="H8" s="34" t="s">
        <v>58</v>
      </c>
      <c r="I8" s="248"/>
    </row>
    <row r="9" spans="1:9" x14ac:dyDescent="0.25">
      <c r="A9" s="243"/>
      <c r="B9" s="244"/>
      <c r="C9" s="35"/>
      <c r="D9" s="33" t="s">
        <v>59</v>
      </c>
      <c r="E9" s="35"/>
      <c r="F9" s="33" t="s">
        <v>60</v>
      </c>
      <c r="G9" s="33" t="s">
        <v>61</v>
      </c>
      <c r="H9" s="33" t="s">
        <v>62</v>
      </c>
      <c r="I9" s="248"/>
    </row>
    <row r="10" spans="1:9" ht="16.5" thickBot="1" x14ac:dyDescent="0.3">
      <c r="A10" s="243"/>
      <c r="B10" s="245"/>
      <c r="C10" s="57" t="s">
        <v>63</v>
      </c>
      <c r="D10" s="57" t="s">
        <v>64</v>
      </c>
      <c r="E10" s="57" t="s">
        <v>65</v>
      </c>
      <c r="F10" s="36" t="s">
        <v>66</v>
      </c>
      <c r="G10" s="36" t="s">
        <v>67</v>
      </c>
      <c r="H10" s="36"/>
      <c r="I10" s="249"/>
    </row>
    <row r="11" spans="1:9" x14ac:dyDescent="0.25">
      <c r="A11" s="37"/>
      <c r="B11" s="209"/>
      <c r="C11" s="211"/>
      <c r="D11" s="211"/>
      <c r="E11" s="211"/>
      <c r="F11" s="195"/>
      <c r="G11" s="195"/>
      <c r="H11" s="198"/>
      <c r="I11" s="239"/>
    </row>
    <row r="12" spans="1:9" x14ac:dyDescent="0.25">
      <c r="A12" s="30" t="s">
        <v>68</v>
      </c>
      <c r="B12" s="210"/>
      <c r="C12" s="212"/>
      <c r="D12" s="212"/>
      <c r="E12" s="212"/>
      <c r="F12" s="196"/>
      <c r="G12" s="197"/>
      <c r="H12" s="199"/>
      <c r="I12" s="240"/>
    </row>
    <row r="13" spans="1:9" x14ac:dyDescent="0.25">
      <c r="A13" s="7"/>
      <c r="B13" s="3"/>
      <c r="C13" s="2"/>
      <c r="D13" s="2"/>
      <c r="E13" s="2"/>
      <c r="F13" s="5">
        <f>SUM(C13:E13)</f>
        <v>0</v>
      </c>
      <c r="G13" s="197"/>
      <c r="H13" s="199"/>
      <c r="I13" s="240"/>
    </row>
    <row r="14" spans="1:9" x14ac:dyDescent="0.25">
      <c r="A14" s="7"/>
      <c r="B14" s="3"/>
      <c r="C14" s="2"/>
      <c r="D14" s="2"/>
      <c r="E14" s="2"/>
      <c r="F14" s="5">
        <f t="shared" ref="F14:F16" si="0">SUM(C14:E14)</f>
        <v>0</v>
      </c>
      <c r="G14" s="197"/>
      <c r="H14" s="199"/>
      <c r="I14" s="240"/>
    </row>
    <row r="15" spans="1:9" x14ac:dyDescent="0.25">
      <c r="A15" s="7"/>
      <c r="B15" s="3"/>
      <c r="C15" s="2"/>
      <c r="D15" s="2"/>
      <c r="E15" s="2"/>
      <c r="F15" s="5">
        <f t="shared" si="0"/>
        <v>0</v>
      </c>
      <c r="G15" s="197"/>
      <c r="H15" s="199"/>
      <c r="I15" s="240"/>
    </row>
    <row r="16" spans="1:9" x14ac:dyDescent="0.25">
      <c r="A16" s="7"/>
      <c r="B16" s="3"/>
      <c r="C16" s="2"/>
      <c r="D16" s="2"/>
      <c r="E16" s="2"/>
      <c r="F16" s="5">
        <f t="shared" si="0"/>
        <v>0</v>
      </c>
      <c r="G16" s="197"/>
      <c r="H16" s="199"/>
      <c r="I16" s="240"/>
    </row>
    <row r="17" spans="1:9" x14ac:dyDescent="0.25">
      <c r="A17" s="7"/>
      <c r="B17" s="3"/>
      <c r="C17" s="2"/>
      <c r="D17" s="2"/>
      <c r="E17" s="2"/>
      <c r="F17" s="5">
        <f t="shared" ref="F17:F18" si="1">SUM(C17:E17)</f>
        <v>0</v>
      </c>
      <c r="G17" s="197"/>
      <c r="H17" s="199"/>
      <c r="I17" s="240"/>
    </row>
    <row r="18" spans="1:9" x14ac:dyDescent="0.25">
      <c r="A18" s="7"/>
      <c r="B18" s="3"/>
      <c r="C18" s="2"/>
      <c r="D18" s="2"/>
      <c r="E18" s="2"/>
      <c r="F18" s="5">
        <f t="shared" si="1"/>
        <v>0</v>
      </c>
      <c r="G18" s="197"/>
      <c r="H18" s="199"/>
      <c r="I18" s="240"/>
    </row>
    <row r="19" spans="1:9" x14ac:dyDescent="0.25">
      <c r="A19" s="7"/>
      <c r="B19" s="3"/>
      <c r="C19" s="2"/>
      <c r="D19" s="2"/>
      <c r="E19" s="2"/>
      <c r="F19" s="5">
        <f>SUM(C19:E19)</f>
        <v>0</v>
      </c>
      <c r="G19" s="197"/>
      <c r="H19" s="199"/>
      <c r="I19" s="240"/>
    </row>
    <row r="20" spans="1:9" x14ac:dyDescent="0.25">
      <c r="A20" s="7"/>
      <c r="B20" s="3"/>
      <c r="C20" s="2"/>
      <c r="D20" s="2"/>
      <c r="E20" s="2"/>
      <c r="F20" s="5">
        <f>SUM(C20:E20)</f>
        <v>0</v>
      </c>
      <c r="G20" s="196"/>
      <c r="H20" s="200"/>
      <c r="I20" s="241"/>
    </row>
    <row r="21" spans="1:9" ht="16.5" thickBot="1" x14ac:dyDescent="0.3">
      <c r="A21" s="31" t="s">
        <v>70</v>
      </c>
      <c r="B21" s="32"/>
      <c r="C21" s="8">
        <f>SUM(C13:C20)</f>
        <v>0</v>
      </c>
      <c r="D21" s="8">
        <f>SUM(D13:D20)</f>
        <v>0</v>
      </c>
      <c r="E21" s="8">
        <f>SUM(E13:E20)</f>
        <v>0</v>
      </c>
      <c r="F21" s="8">
        <f>SUM(F13:F20)</f>
        <v>0</v>
      </c>
      <c r="G21" s="15">
        <v>0</v>
      </c>
      <c r="H21" s="8">
        <f>+F21-G21</f>
        <v>0</v>
      </c>
      <c r="I21" s="16"/>
    </row>
    <row r="22" spans="1:9" x14ac:dyDescent="0.25">
      <c r="A22" s="38"/>
      <c r="B22" s="184"/>
      <c r="C22" s="186"/>
      <c r="D22" s="186"/>
      <c r="E22" s="186"/>
      <c r="F22" s="186"/>
      <c r="G22" s="186"/>
      <c r="H22" s="186"/>
      <c r="I22" s="221"/>
    </row>
    <row r="23" spans="1:9" x14ac:dyDescent="0.25">
      <c r="A23" s="30" t="s">
        <v>71</v>
      </c>
      <c r="B23" s="185"/>
      <c r="C23" s="187"/>
      <c r="D23" s="187"/>
      <c r="E23" s="187"/>
      <c r="F23" s="187"/>
      <c r="G23" s="188"/>
      <c r="H23" s="188"/>
      <c r="I23" s="222"/>
    </row>
    <row r="24" spans="1:9" x14ac:dyDescent="0.25">
      <c r="A24" s="7"/>
      <c r="B24" s="3"/>
      <c r="C24" s="1"/>
      <c r="D24" s="1"/>
      <c r="E24" s="1"/>
      <c r="F24" s="5">
        <f>SUM(C24:E24)</f>
        <v>0</v>
      </c>
      <c r="G24" s="188"/>
      <c r="H24" s="188"/>
      <c r="I24" s="222"/>
    </row>
    <row r="25" spans="1:9" x14ac:dyDescent="0.25">
      <c r="A25" s="7"/>
      <c r="B25" s="3"/>
      <c r="C25" s="1"/>
      <c r="D25" s="1"/>
      <c r="E25" s="1"/>
      <c r="F25" s="5">
        <f>SUM(C25:E25)</f>
        <v>0</v>
      </c>
      <c r="G25" s="188"/>
      <c r="H25" s="188"/>
      <c r="I25" s="222"/>
    </row>
    <row r="26" spans="1:9" x14ac:dyDescent="0.25">
      <c r="A26" s="7"/>
      <c r="B26" s="3"/>
      <c r="C26" s="1"/>
      <c r="D26" s="1"/>
      <c r="E26" s="1"/>
      <c r="F26" s="5">
        <f>SUM(C26:E26)</f>
        <v>0</v>
      </c>
      <c r="G26" s="188"/>
      <c r="H26" s="188"/>
      <c r="I26" s="222"/>
    </row>
    <row r="27" spans="1:9" x14ac:dyDescent="0.25">
      <c r="A27" s="7"/>
      <c r="B27" s="3"/>
      <c r="C27" s="1"/>
      <c r="D27" s="1"/>
      <c r="E27" s="1"/>
      <c r="F27" s="5">
        <f>SUM(C27:E27)</f>
        <v>0</v>
      </c>
      <c r="G27" s="188"/>
      <c r="H27" s="188"/>
      <c r="I27" s="222"/>
    </row>
    <row r="28" spans="1:9" x14ac:dyDescent="0.25">
      <c r="A28" s="7"/>
      <c r="B28" s="3"/>
      <c r="C28" s="1"/>
      <c r="D28" s="1"/>
      <c r="E28" s="1"/>
      <c r="F28" s="5">
        <f t="shared" ref="F28:F35" si="2">SUM(C28:E28)</f>
        <v>0</v>
      </c>
      <c r="G28" s="188"/>
      <c r="H28" s="188"/>
      <c r="I28" s="222"/>
    </row>
    <row r="29" spans="1:9" x14ac:dyDescent="0.25">
      <c r="A29" s="7"/>
      <c r="B29" s="3"/>
      <c r="C29" s="1"/>
      <c r="D29" s="1"/>
      <c r="E29" s="1"/>
      <c r="F29" s="5">
        <f t="shared" si="2"/>
        <v>0</v>
      </c>
      <c r="G29" s="188"/>
      <c r="H29" s="188"/>
      <c r="I29" s="222"/>
    </row>
    <row r="30" spans="1:9" x14ac:dyDescent="0.25">
      <c r="A30" s="7"/>
      <c r="B30" s="3"/>
      <c r="C30" s="1"/>
      <c r="D30" s="1"/>
      <c r="E30" s="1"/>
      <c r="F30" s="5">
        <f t="shared" si="2"/>
        <v>0</v>
      </c>
      <c r="G30" s="188"/>
      <c r="H30" s="188"/>
      <c r="I30" s="222"/>
    </row>
    <row r="31" spans="1:9" x14ac:dyDescent="0.25">
      <c r="A31" s="7"/>
      <c r="B31" s="3"/>
      <c r="C31" s="1"/>
      <c r="D31" s="1"/>
      <c r="E31" s="1"/>
      <c r="F31" s="5">
        <f t="shared" si="2"/>
        <v>0</v>
      </c>
      <c r="G31" s="188"/>
      <c r="H31" s="188"/>
      <c r="I31" s="222"/>
    </row>
    <row r="32" spans="1:9" x14ac:dyDescent="0.25">
      <c r="A32" s="7"/>
      <c r="B32" s="3"/>
      <c r="C32" s="1"/>
      <c r="D32" s="1"/>
      <c r="E32" s="1"/>
      <c r="F32" s="5">
        <f t="shared" si="2"/>
        <v>0</v>
      </c>
      <c r="G32" s="188"/>
      <c r="H32" s="188"/>
      <c r="I32" s="222"/>
    </row>
    <row r="33" spans="1:9" x14ac:dyDescent="0.25">
      <c r="A33" s="7"/>
      <c r="B33" s="3"/>
      <c r="C33" s="1"/>
      <c r="D33" s="1"/>
      <c r="E33" s="1"/>
      <c r="F33" s="5">
        <f t="shared" si="2"/>
        <v>0</v>
      </c>
      <c r="G33" s="188"/>
      <c r="H33" s="188"/>
      <c r="I33" s="222"/>
    </row>
    <row r="34" spans="1:9" x14ac:dyDescent="0.25">
      <c r="A34" s="7"/>
      <c r="B34" s="3"/>
      <c r="C34" s="1"/>
      <c r="D34" s="1"/>
      <c r="E34" s="1"/>
      <c r="F34" s="5">
        <f t="shared" si="2"/>
        <v>0</v>
      </c>
      <c r="G34" s="188"/>
      <c r="H34" s="188"/>
      <c r="I34" s="222"/>
    </row>
    <row r="35" spans="1:9" x14ac:dyDescent="0.25">
      <c r="A35" s="7"/>
      <c r="B35" s="3"/>
      <c r="C35" s="1"/>
      <c r="D35" s="1"/>
      <c r="E35" s="1"/>
      <c r="F35" s="5">
        <f t="shared" si="2"/>
        <v>0</v>
      </c>
      <c r="G35" s="187"/>
      <c r="H35" s="187"/>
      <c r="I35" s="223"/>
    </row>
    <row r="36" spans="1:9" ht="16.5" thickBot="1" x14ac:dyDescent="0.3">
      <c r="A36" s="31" t="s">
        <v>76</v>
      </c>
      <c r="B36" s="32"/>
      <c r="C36" s="8">
        <f>SUM(C24:C34)</f>
        <v>0</v>
      </c>
      <c r="D36" s="8">
        <f>SUM(D24:D34)</f>
        <v>0</v>
      </c>
      <c r="E36" s="8">
        <f>SUM(E24:E34)</f>
        <v>0</v>
      </c>
      <c r="F36" s="8">
        <f>SUM(F24:F34)</f>
        <v>0</v>
      </c>
      <c r="G36" s="15">
        <v>0</v>
      </c>
      <c r="H36" s="8">
        <f>+F36-G36</f>
        <v>0</v>
      </c>
      <c r="I36" s="16"/>
    </row>
    <row r="37" spans="1:9" x14ac:dyDescent="0.25">
      <c r="A37" s="9"/>
      <c r="B37" s="237"/>
      <c r="C37" s="226"/>
      <c r="D37" s="226"/>
      <c r="E37" s="226"/>
      <c r="F37" s="226"/>
      <c r="G37" s="186"/>
      <c r="H37" s="186"/>
      <c r="I37" s="234"/>
    </row>
    <row r="38" spans="1:9" x14ac:dyDescent="0.25">
      <c r="A38" s="6" t="s">
        <v>77</v>
      </c>
      <c r="B38" s="238"/>
      <c r="C38" s="228"/>
      <c r="D38" s="228"/>
      <c r="E38" s="228"/>
      <c r="F38" s="228"/>
      <c r="G38" s="188"/>
      <c r="H38" s="188"/>
      <c r="I38" s="235"/>
    </row>
    <row r="39" spans="1:9" x14ac:dyDescent="0.25">
      <c r="A39" s="7"/>
      <c r="B39" s="3"/>
      <c r="C39" s="1"/>
      <c r="D39" s="1"/>
      <c r="E39" s="1"/>
      <c r="F39" s="5">
        <f>SUM(C39:E39)</f>
        <v>0</v>
      </c>
      <c r="G39" s="188"/>
      <c r="H39" s="188"/>
      <c r="I39" s="235"/>
    </row>
    <row r="40" spans="1:9" x14ac:dyDescent="0.25">
      <c r="A40" s="7"/>
      <c r="B40" s="3"/>
      <c r="C40" s="1"/>
      <c r="D40" s="1"/>
      <c r="E40" s="1"/>
      <c r="F40" s="5">
        <f>SUM(C40:E40)</f>
        <v>0</v>
      </c>
      <c r="G40" s="188"/>
      <c r="H40" s="188"/>
      <c r="I40" s="235"/>
    </row>
    <row r="41" spans="1:9" x14ac:dyDescent="0.25">
      <c r="A41" s="7"/>
      <c r="B41" s="3"/>
      <c r="C41" s="1"/>
      <c r="D41" s="1"/>
      <c r="E41" s="1"/>
      <c r="F41" s="5">
        <f t="shared" ref="F41:F44" si="3">SUM(C41:E41)</f>
        <v>0</v>
      </c>
      <c r="G41" s="188"/>
      <c r="H41" s="188"/>
      <c r="I41" s="235"/>
    </row>
    <row r="42" spans="1:9" x14ac:dyDescent="0.25">
      <c r="A42" s="7"/>
      <c r="B42" s="3"/>
      <c r="C42" s="1"/>
      <c r="D42" s="1"/>
      <c r="E42" s="1"/>
      <c r="F42" s="5">
        <f t="shared" si="3"/>
        <v>0</v>
      </c>
      <c r="G42" s="188"/>
      <c r="H42" s="188"/>
      <c r="I42" s="235"/>
    </row>
    <row r="43" spans="1:9" x14ac:dyDescent="0.25">
      <c r="A43" s="7"/>
      <c r="B43" s="3"/>
      <c r="C43" s="1"/>
      <c r="D43" s="1"/>
      <c r="E43" s="1"/>
      <c r="F43" s="5">
        <f t="shared" si="3"/>
        <v>0</v>
      </c>
      <c r="G43" s="188"/>
      <c r="H43" s="188"/>
      <c r="I43" s="235"/>
    </row>
    <row r="44" spans="1:9" x14ac:dyDescent="0.25">
      <c r="A44" s="7"/>
      <c r="B44" s="3"/>
      <c r="C44" s="1"/>
      <c r="D44" s="1"/>
      <c r="E44" s="1"/>
      <c r="F44" s="5">
        <f t="shared" si="3"/>
        <v>0</v>
      </c>
      <c r="G44" s="187"/>
      <c r="H44" s="187"/>
      <c r="I44" s="236"/>
    </row>
    <row r="45" spans="1:9" ht="16.5" thickBot="1" x14ac:dyDescent="0.3">
      <c r="A45" s="31" t="s">
        <v>80</v>
      </c>
      <c r="B45" s="32"/>
      <c r="C45" s="8">
        <f>SUM(C39:C44)</f>
        <v>0</v>
      </c>
      <c r="D45" s="8">
        <f>SUM(D39:D44)</f>
        <v>0</v>
      </c>
      <c r="E45" s="8">
        <f>SUM(E39:E44)</f>
        <v>0</v>
      </c>
      <c r="F45" s="8">
        <f>SUM(F39:F44)</f>
        <v>0</v>
      </c>
      <c r="G45" s="15">
        <v>0</v>
      </c>
      <c r="H45" s="8">
        <f>+F45-G45</f>
        <v>0</v>
      </c>
      <c r="I45" s="16"/>
    </row>
    <row r="46" spans="1:9" x14ac:dyDescent="0.25">
      <c r="A46" s="38"/>
      <c r="B46" s="184"/>
      <c r="C46" s="186"/>
      <c r="D46" s="186"/>
      <c r="E46" s="186"/>
      <c r="F46" s="186"/>
      <c r="G46" s="186"/>
      <c r="H46" s="186"/>
      <c r="I46" s="221"/>
    </row>
    <row r="47" spans="1:9" x14ac:dyDescent="0.25">
      <c r="A47" s="30" t="s">
        <v>81</v>
      </c>
      <c r="B47" s="185"/>
      <c r="C47" s="187"/>
      <c r="D47" s="187"/>
      <c r="E47" s="187"/>
      <c r="F47" s="187"/>
      <c r="G47" s="188"/>
      <c r="H47" s="188"/>
      <c r="I47" s="222"/>
    </row>
    <row r="48" spans="1:9" x14ac:dyDescent="0.25">
      <c r="A48" s="7"/>
      <c r="B48" s="3"/>
      <c r="C48" s="1"/>
      <c r="D48" s="1"/>
      <c r="E48" s="1"/>
      <c r="F48" s="14">
        <f>SUM(C48:E48)</f>
        <v>0</v>
      </c>
      <c r="G48" s="188"/>
      <c r="H48" s="188"/>
      <c r="I48" s="222"/>
    </row>
    <row r="49" spans="1:9" x14ac:dyDescent="0.25">
      <c r="A49" s="7"/>
      <c r="B49" s="3"/>
      <c r="C49" s="1"/>
      <c r="D49" s="1"/>
      <c r="E49" s="1"/>
      <c r="F49" s="14">
        <f t="shared" ref="F49:F51" si="4">SUM(C49:E49)</f>
        <v>0</v>
      </c>
      <c r="G49" s="188"/>
      <c r="H49" s="188"/>
      <c r="I49" s="222"/>
    </row>
    <row r="50" spans="1:9" x14ac:dyDescent="0.25">
      <c r="A50" s="7"/>
      <c r="B50" s="3"/>
      <c r="C50" s="1"/>
      <c r="D50" s="1"/>
      <c r="E50" s="1"/>
      <c r="F50" s="14">
        <f t="shared" si="4"/>
        <v>0</v>
      </c>
      <c r="G50" s="188"/>
      <c r="H50" s="188"/>
      <c r="I50" s="222"/>
    </row>
    <row r="51" spans="1:9" x14ac:dyDescent="0.25">
      <c r="A51" s="7"/>
      <c r="B51" s="3"/>
      <c r="C51" s="1"/>
      <c r="D51" s="1"/>
      <c r="E51" s="1"/>
      <c r="F51" s="14">
        <f t="shared" si="4"/>
        <v>0</v>
      </c>
      <c r="G51" s="187"/>
      <c r="H51" s="187"/>
      <c r="I51" s="223"/>
    </row>
    <row r="52" spans="1:9" ht="16.5" thickBot="1" x14ac:dyDescent="0.3">
      <c r="A52" s="31" t="s">
        <v>82</v>
      </c>
      <c r="B52" s="32"/>
      <c r="C52" s="8">
        <f>SUM(C48:C51)</f>
        <v>0</v>
      </c>
      <c r="D52" s="8">
        <f>SUM(D48:D51)</f>
        <v>0</v>
      </c>
      <c r="E52" s="8">
        <f>SUM(E48:E51)</f>
        <v>0</v>
      </c>
      <c r="F52" s="8">
        <f>SUM(F48:F51)</f>
        <v>0</v>
      </c>
      <c r="G52" s="15">
        <v>0</v>
      </c>
      <c r="H52" s="8">
        <f>+F52-G52</f>
        <v>0</v>
      </c>
      <c r="I52" s="16"/>
    </row>
    <row r="53" spans="1:9" x14ac:dyDescent="0.25">
      <c r="A53" s="38"/>
      <c r="B53" s="184"/>
      <c r="C53" s="186"/>
      <c r="D53" s="186"/>
      <c r="E53" s="186"/>
      <c r="F53" s="186"/>
      <c r="G53" s="186"/>
      <c r="H53" s="189"/>
      <c r="I53" s="221"/>
    </row>
    <row r="54" spans="1:9" x14ac:dyDescent="0.25">
      <c r="A54" s="30" t="s">
        <v>83</v>
      </c>
      <c r="B54" s="185"/>
      <c r="C54" s="187"/>
      <c r="D54" s="187"/>
      <c r="E54" s="187"/>
      <c r="F54" s="187"/>
      <c r="G54" s="188"/>
      <c r="H54" s="190"/>
      <c r="I54" s="222"/>
    </row>
    <row r="55" spans="1:9" x14ac:dyDescent="0.25">
      <c r="A55" s="7"/>
      <c r="B55" s="3"/>
      <c r="C55" s="1"/>
      <c r="D55" s="1"/>
      <c r="E55" s="1"/>
      <c r="F55" s="5">
        <f>SUM(C55:E55)</f>
        <v>0</v>
      </c>
      <c r="G55" s="188"/>
      <c r="H55" s="190"/>
      <c r="I55" s="222"/>
    </row>
    <row r="56" spans="1:9" x14ac:dyDescent="0.25">
      <c r="A56" s="7"/>
      <c r="B56" s="3"/>
      <c r="C56" s="1"/>
      <c r="D56" s="1"/>
      <c r="E56" s="1"/>
      <c r="F56" s="5">
        <f>SUM(C56:E56)</f>
        <v>0</v>
      </c>
      <c r="G56" s="188"/>
      <c r="H56" s="190"/>
      <c r="I56" s="222"/>
    </row>
    <row r="57" spans="1:9" x14ac:dyDescent="0.25">
      <c r="A57" s="7"/>
      <c r="B57" s="3"/>
      <c r="C57" s="1"/>
      <c r="D57" s="1"/>
      <c r="E57" s="1"/>
      <c r="F57" s="5">
        <f>SUM(C57:E57)</f>
        <v>0</v>
      </c>
      <c r="G57" s="188"/>
      <c r="H57" s="190"/>
      <c r="I57" s="222"/>
    </row>
    <row r="58" spans="1:9" x14ac:dyDescent="0.25">
      <c r="A58" s="7"/>
      <c r="B58" s="3"/>
      <c r="C58" s="1"/>
      <c r="D58" s="1"/>
      <c r="E58" s="1"/>
      <c r="F58" s="5">
        <f t="shared" ref="F58:F61" si="5">SUM(C58:E58)</f>
        <v>0</v>
      </c>
      <c r="G58" s="188"/>
      <c r="H58" s="190"/>
      <c r="I58" s="222"/>
    </row>
    <row r="59" spans="1:9" x14ac:dyDescent="0.25">
      <c r="A59" s="7"/>
      <c r="B59" s="3"/>
      <c r="C59" s="1"/>
      <c r="D59" s="1"/>
      <c r="E59" s="1"/>
      <c r="F59" s="5">
        <f t="shared" si="5"/>
        <v>0</v>
      </c>
      <c r="G59" s="188"/>
      <c r="H59" s="190"/>
      <c r="I59" s="222"/>
    </row>
    <row r="60" spans="1:9" x14ac:dyDescent="0.25">
      <c r="A60" s="7"/>
      <c r="B60" s="3"/>
      <c r="C60" s="1"/>
      <c r="D60" s="1"/>
      <c r="E60" s="1"/>
      <c r="F60" s="5">
        <f t="shared" si="5"/>
        <v>0</v>
      </c>
      <c r="G60" s="188"/>
      <c r="H60" s="190"/>
      <c r="I60" s="222"/>
    </row>
    <row r="61" spans="1:9" x14ac:dyDescent="0.25">
      <c r="A61" s="7"/>
      <c r="B61" s="3"/>
      <c r="C61" s="1"/>
      <c r="D61" s="1"/>
      <c r="E61" s="1"/>
      <c r="F61" s="5">
        <f t="shared" si="5"/>
        <v>0</v>
      </c>
      <c r="G61" s="187"/>
      <c r="H61" s="191"/>
      <c r="I61" s="223"/>
    </row>
    <row r="62" spans="1:9" ht="16.5" thickBot="1" x14ac:dyDescent="0.3">
      <c r="A62" s="31" t="s">
        <v>86</v>
      </c>
      <c r="B62" s="32"/>
      <c r="C62" s="8">
        <f>SUM(C55:C61)</f>
        <v>0</v>
      </c>
      <c r="D62" s="8">
        <f>SUM(D55:D61)</f>
        <v>0</v>
      </c>
      <c r="E62" s="8">
        <f>SUM(E55:E61)</f>
        <v>0</v>
      </c>
      <c r="F62" s="8">
        <f>SUM(F55:F61)</f>
        <v>0</v>
      </c>
      <c r="G62" s="15">
        <v>0</v>
      </c>
      <c r="H62" s="8">
        <f>+F62-G62</f>
        <v>0</v>
      </c>
      <c r="I62" s="16"/>
    </row>
    <row r="63" spans="1:9" x14ac:dyDescent="0.25">
      <c r="A63" s="38"/>
      <c r="B63" s="184"/>
      <c r="C63" s="186"/>
      <c r="D63" s="186"/>
      <c r="E63" s="186"/>
      <c r="F63" s="186"/>
      <c r="G63" s="186"/>
      <c r="H63" s="189"/>
      <c r="I63" s="221"/>
    </row>
    <row r="64" spans="1:9" x14ac:dyDescent="0.25">
      <c r="A64" s="30" t="s">
        <v>87</v>
      </c>
      <c r="B64" s="185"/>
      <c r="C64" s="187"/>
      <c r="D64" s="187"/>
      <c r="E64" s="187"/>
      <c r="F64" s="187"/>
      <c r="G64" s="188"/>
      <c r="H64" s="190"/>
      <c r="I64" s="222"/>
    </row>
    <row r="65" spans="1:9" x14ac:dyDescent="0.25">
      <c r="A65" s="7"/>
      <c r="B65" s="3"/>
      <c r="C65" s="1"/>
      <c r="D65" s="1"/>
      <c r="E65" s="1"/>
      <c r="F65" s="5">
        <f>SUM(C65:E65)</f>
        <v>0</v>
      </c>
      <c r="G65" s="188"/>
      <c r="H65" s="190"/>
      <c r="I65" s="222"/>
    </row>
    <row r="66" spans="1:9" x14ac:dyDescent="0.25">
      <c r="A66" s="7"/>
      <c r="B66" s="3"/>
      <c r="C66" s="1"/>
      <c r="D66" s="1"/>
      <c r="E66" s="1"/>
      <c r="F66" s="5">
        <f t="shared" ref="F66:F69" si="6">SUM(C66:E66)</f>
        <v>0</v>
      </c>
      <c r="G66" s="188"/>
      <c r="H66" s="190"/>
      <c r="I66" s="222"/>
    </row>
    <row r="67" spans="1:9" x14ac:dyDescent="0.25">
      <c r="A67" s="7"/>
      <c r="B67" s="3"/>
      <c r="C67" s="1"/>
      <c r="D67" s="1"/>
      <c r="E67" s="1"/>
      <c r="F67" s="5">
        <f t="shared" si="6"/>
        <v>0</v>
      </c>
      <c r="G67" s="188"/>
      <c r="H67" s="190"/>
      <c r="I67" s="222"/>
    </row>
    <row r="68" spans="1:9" x14ac:dyDescent="0.25">
      <c r="A68" s="7"/>
      <c r="B68" s="3"/>
      <c r="C68" s="1"/>
      <c r="D68" s="1"/>
      <c r="E68" s="1"/>
      <c r="F68" s="5">
        <f t="shared" si="6"/>
        <v>0</v>
      </c>
      <c r="G68" s="188"/>
      <c r="H68" s="190"/>
      <c r="I68" s="222"/>
    </row>
    <row r="69" spans="1:9" x14ac:dyDescent="0.25">
      <c r="A69" s="7"/>
      <c r="B69" s="3"/>
      <c r="C69" s="1"/>
      <c r="D69" s="1"/>
      <c r="E69" s="1"/>
      <c r="F69" s="5">
        <f t="shared" si="6"/>
        <v>0</v>
      </c>
      <c r="G69" s="187"/>
      <c r="H69" s="191"/>
      <c r="I69" s="223"/>
    </row>
    <row r="70" spans="1:9" ht="16.5" thickBot="1" x14ac:dyDescent="0.3">
      <c r="A70" s="31" t="s">
        <v>88</v>
      </c>
      <c r="B70" s="32"/>
      <c r="C70" s="8">
        <f>SUM(C65:C69)</f>
        <v>0</v>
      </c>
      <c r="D70" s="8">
        <f>SUM(D65:D69)</f>
        <v>0</v>
      </c>
      <c r="E70" s="8">
        <f>SUM(E65:E69)</f>
        <v>0</v>
      </c>
      <c r="F70" s="8">
        <f>SUM(F65:F69)</f>
        <v>0</v>
      </c>
      <c r="G70" s="15">
        <v>0</v>
      </c>
      <c r="H70" s="8">
        <f>+F70-G70</f>
        <v>0</v>
      </c>
      <c r="I70" s="16"/>
    </row>
    <row r="71" spans="1:9" x14ac:dyDescent="0.25">
      <c r="A71" s="38"/>
      <c r="B71" s="184"/>
      <c r="C71" s="186"/>
      <c r="D71" s="186"/>
      <c r="E71" s="186"/>
      <c r="F71" s="186"/>
      <c r="G71" s="226"/>
      <c r="H71" s="189"/>
      <c r="I71" s="221"/>
    </row>
    <row r="72" spans="1:9" x14ac:dyDescent="0.25">
      <c r="A72" s="30" t="s">
        <v>89</v>
      </c>
      <c r="B72" s="185"/>
      <c r="C72" s="187"/>
      <c r="D72" s="187"/>
      <c r="E72" s="187"/>
      <c r="F72" s="187"/>
      <c r="G72" s="227"/>
      <c r="H72" s="190"/>
      <c r="I72" s="222"/>
    </row>
    <row r="73" spans="1:9" x14ac:dyDescent="0.25">
      <c r="A73" s="7"/>
      <c r="B73" s="3"/>
      <c r="C73" s="1"/>
      <c r="D73" s="1"/>
      <c r="E73" s="1"/>
      <c r="F73" s="5">
        <f t="shared" ref="F73:F108" si="7">SUM(C73:E73)</f>
        <v>0</v>
      </c>
      <c r="G73" s="227"/>
      <c r="H73" s="190"/>
      <c r="I73" s="222"/>
    </row>
    <row r="74" spans="1:9" x14ac:dyDescent="0.25">
      <c r="A74" s="7"/>
      <c r="B74" s="3"/>
      <c r="C74" s="1"/>
      <c r="D74" s="1"/>
      <c r="E74" s="1"/>
      <c r="F74" s="5">
        <f t="shared" si="7"/>
        <v>0</v>
      </c>
      <c r="G74" s="227"/>
      <c r="H74" s="190"/>
      <c r="I74" s="222"/>
    </row>
    <row r="75" spans="1:9" x14ac:dyDescent="0.25">
      <c r="A75" s="7"/>
      <c r="B75" s="3"/>
      <c r="C75" s="1"/>
      <c r="D75" s="1"/>
      <c r="E75" s="1"/>
      <c r="F75" s="5">
        <f t="shared" si="7"/>
        <v>0</v>
      </c>
      <c r="G75" s="227"/>
      <c r="H75" s="190"/>
      <c r="I75" s="222"/>
    </row>
    <row r="76" spans="1:9" x14ac:dyDescent="0.25">
      <c r="A76" s="7"/>
      <c r="B76" s="3"/>
      <c r="C76" s="1"/>
      <c r="D76" s="1"/>
      <c r="E76" s="1"/>
      <c r="F76" s="5">
        <f t="shared" si="7"/>
        <v>0</v>
      </c>
      <c r="G76" s="227"/>
      <c r="H76" s="190"/>
      <c r="I76" s="222"/>
    </row>
    <row r="77" spans="1:9" x14ac:dyDescent="0.25">
      <c r="A77" s="7"/>
      <c r="B77" s="3"/>
      <c r="C77" s="1"/>
      <c r="D77" s="1"/>
      <c r="E77" s="1"/>
      <c r="F77" s="5">
        <f t="shared" si="7"/>
        <v>0</v>
      </c>
      <c r="G77" s="227"/>
      <c r="H77" s="190"/>
      <c r="I77" s="222"/>
    </row>
    <row r="78" spans="1:9" x14ac:dyDescent="0.25">
      <c r="A78" s="7"/>
      <c r="B78" s="3"/>
      <c r="C78" s="1"/>
      <c r="D78" s="1"/>
      <c r="E78" s="1"/>
      <c r="F78" s="5">
        <f t="shared" si="7"/>
        <v>0</v>
      </c>
      <c r="G78" s="227"/>
      <c r="H78" s="190"/>
      <c r="I78" s="222"/>
    </row>
    <row r="79" spans="1:9" x14ac:dyDescent="0.25">
      <c r="A79" s="7"/>
      <c r="B79" s="3"/>
      <c r="C79" s="1"/>
      <c r="D79" s="1"/>
      <c r="E79" s="1"/>
      <c r="F79" s="5">
        <f t="shared" si="7"/>
        <v>0</v>
      </c>
      <c r="G79" s="227"/>
      <c r="H79" s="190"/>
      <c r="I79" s="222"/>
    </row>
    <row r="80" spans="1:9" x14ac:dyDescent="0.25">
      <c r="A80" s="7"/>
      <c r="B80" s="3"/>
      <c r="C80" s="1"/>
      <c r="D80" s="1"/>
      <c r="E80" s="1"/>
      <c r="F80" s="5">
        <f t="shared" si="7"/>
        <v>0</v>
      </c>
      <c r="G80" s="227"/>
      <c r="H80" s="190"/>
      <c r="I80" s="222"/>
    </row>
    <row r="81" spans="1:9" x14ac:dyDescent="0.25">
      <c r="A81" s="7"/>
      <c r="B81" s="3"/>
      <c r="C81" s="1"/>
      <c r="D81" s="1"/>
      <c r="E81" s="1"/>
      <c r="F81" s="5">
        <f t="shared" si="7"/>
        <v>0</v>
      </c>
      <c r="G81" s="227"/>
      <c r="H81" s="190"/>
      <c r="I81" s="222"/>
    </row>
    <row r="82" spans="1:9" x14ac:dyDescent="0.25">
      <c r="A82" s="7"/>
      <c r="B82" s="3"/>
      <c r="C82" s="1"/>
      <c r="D82" s="1"/>
      <c r="E82" s="1"/>
      <c r="F82" s="5">
        <f t="shared" si="7"/>
        <v>0</v>
      </c>
      <c r="G82" s="227"/>
      <c r="H82" s="190"/>
      <c r="I82" s="222"/>
    </row>
    <row r="83" spans="1:9" x14ac:dyDescent="0.25">
      <c r="A83" s="7"/>
      <c r="B83" s="3"/>
      <c r="C83" s="1"/>
      <c r="D83" s="1"/>
      <c r="E83" s="1"/>
      <c r="F83" s="5">
        <f t="shared" si="7"/>
        <v>0</v>
      </c>
      <c r="G83" s="227"/>
      <c r="H83" s="190"/>
      <c r="I83" s="222"/>
    </row>
    <row r="84" spans="1:9" x14ac:dyDescent="0.25">
      <c r="A84" s="7"/>
      <c r="B84" s="3"/>
      <c r="C84" s="1"/>
      <c r="D84" s="1"/>
      <c r="E84" s="1"/>
      <c r="F84" s="5">
        <f t="shared" si="7"/>
        <v>0</v>
      </c>
      <c r="G84" s="227"/>
      <c r="H84" s="190"/>
      <c r="I84" s="222"/>
    </row>
    <row r="85" spans="1:9" x14ac:dyDescent="0.25">
      <c r="A85" s="7"/>
      <c r="B85" s="3"/>
      <c r="C85" s="1"/>
      <c r="D85" s="1"/>
      <c r="E85" s="1"/>
      <c r="F85" s="5">
        <f t="shared" si="7"/>
        <v>0</v>
      </c>
      <c r="G85" s="227"/>
      <c r="H85" s="190"/>
      <c r="I85" s="222"/>
    </row>
    <row r="86" spans="1:9" x14ac:dyDescent="0.25">
      <c r="A86" s="7"/>
      <c r="B86" s="3"/>
      <c r="C86" s="1"/>
      <c r="D86" s="1"/>
      <c r="E86" s="1"/>
      <c r="F86" s="5">
        <f t="shared" si="7"/>
        <v>0</v>
      </c>
      <c r="G86" s="227"/>
      <c r="H86" s="190"/>
      <c r="I86" s="222"/>
    </row>
    <row r="87" spans="1:9" x14ac:dyDescent="0.25">
      <c r="A87" s="7"/>
      <c r="B87" s="3"/>
      <c r="C87" s="1"/>
      <c r="D87" s="1"/>
      <c r="E87" s="1"/>
      <c r="F87" s="5">
        <f t="shared" si="7"/>
        <v>0</v>
      </c>
      <c r="G87" s="227"/>
      <c r="H87" s="190"/>
      <c r="I87" s="222"/>
    </row>
    <row r="88" spans="1:9" x14ac:dyDescent="0.25">
      <c r="A88" s="7"/>
      <c r="B88" s="3"/>
      <c r="C88" s="1"/>
      <c r="D88" s="1"/>
      <c r="E88" s="1"/>
      <c r="F88" s="5">
        <f t="shared" si="7"/>
        <v>0</v>
      </c>
      <c r="G88" s="227"/>
      <c r="H88" s="190"/>
      <c r="I88" s="222"/>
    </row>
    <row r="89" spans="1:9" x14ac:dyDescent="0.25">
      <c r="A89" s="7"/>
      <c r="B89" s="3"/>
      <c r="C89" s="1"/>
      <c r="D89" s="1"/>
      <c r="E89" s="1"/>
      <c r="F89" s="5">
        <f t="shared" si="7"/>
        <v>0</v>
      </c>
      <c r="G89" s="227"/>
      <c r="H89" s="190"/>
      <c r="I89" s="222"/>
    </row>
    <row r="90" spans="1:9" x14ac:dyDescent="0.25">
      <c r="A90" s="7"/>
      <c r="B90" s="3"/>
      <c r="C90" s="1"/>
      <c r="D90" s="1"/>
      <c r="E90" s="1"/>
      <c r="F90" s="5">
        <f t="shared" si="7"/>
        <v>0</v>
      </c>
      <c r="G90" s="227"/>
      <c r="H90" s="190"/>
      <c r="I90" s="222"/>
    </row>
    <row r="91" spans="1:9" x14ac:dyDescent="0.25">
      <c r="A91" s="7"/>
      <c r="B91" s="3"/>
      <c r="C91" s="1"/>
      <c r="D91" s="1"/>
      <c r="E91" s="1"/>
      <c r="F91" s="5">
        <f t="shared" si="7"/>
        <v>0</v>
      </c>
      <c r="G91" s="227"/>
      <c r="H91" s="190"/>
      <c r="I91" s="222"/>
    </row>
    <row r="92" spans="1:9" x14ac:dyDescent="0.25">
      <c r="A92" s="7"/>
      <c r="B92" s="3"/>
      <c r="C92" s="1"/>
      <c r="D92" s="1"/>
      <c r="E92" s="1"/>
      <c r="F92" s="5">
        <f t="shared" si="7"/>
        <v>0</v>
      </c>
      <c r="G92" s="227"/>
      <c r="H92" s="190"/>
      <c r="I92" s="222"/>
    </row>
    <row r="93" spans="1:9" x14ac:dyDescent="0.25">
      <c r="A93" s="7"/>
      <c r="B93" s="3"/>
      <c r="C93" s="1"/>
      <c r="D93" s="1"/>
      <c r="E93" s="1"/>
      <c r="F93" s="5">
        <f t="shared" si="7"/>
        <v>0</v>
      </c>
      <c r="G93" s="227"/>
      <c r="H93" s="190"/>
      <c r="I93" s="222"/>
    </row>
    <row r="94" spans="1:9" x14ac:dyDescent="0.25">
      <c r="A94" s="7"/>
      <c r="B94" s="3"/>
      <c r="C94" s="1"/>
      <c r="D94" s="1"/>
      <c r="E94" s="1"/>
      <c r="F94" s="5">
        <f t="shared" si="7"/>
        <v>0</v>
      </c>
      <c r="G94" s="227"/>
      <c r="H94" s="190"/>
      <c r="I94" s="222"/>
    </row>
    <row r="95" spans="1:9" x14ac:dyDescent="0.25">
      <c r="A95" s="7"/>
      <c r="B95" s="3"/>
      <c r="C95" s="1"/>
      <c r="D95" s="1"/>
      <c r="E95" s="1"/>
      <c r="F95" s="5">
        <f t="shared" si="7"/>
        <v>0</v>
      </c>
      <c r="G95" s="227"/>
      <c r="H95" s="190"/>
      <c r="I95" s="222"/>
    </row>
    <row r="96" spans="1:9" x14ac:dyDescent="0.25">
      <c r="A96" s="7"/>
      <c r="B96" s="3"/>
      <c r="C96" s="1"/>
      <c r="D96" s="1"/>
      <c r="E96" s="1"/>
      <c r="F96" s="5">
        <f t="shared" si="7"/>
        <v>0</v>
      </c>
      <c r="G96" s="227"/>
      <c r="H96" s="190"/>
      <c r="I96" s="222"/>
    </row>
    <row r="97" spans="1:9" x14ac:dyDescent="0.25">
      <c r="A97" s="7"/>
      <c r="B97" s="3"/>
      <c r="C97" s="1"/>
      <c r="D97" s="1"/>
      <c r="E97" s="1"/>
      <c r="F97" s="5">
        <f t="shared" si="7"/>
        <v>0</v>
      </c>
      <c r="G97" s="227"/>
      <c r="H97" s="190"/>
      <c r="I97" s="222"/>
    </row>
    <row r="98" spans="1:9" x14ac:dyDescent="0.25">
      <c r="A98" s="7"/>
      <c r="B98" s="3"/>
      <c r="C98" s="1"/>
      <c r="D98" s="1"/>
      <c r="E98" s="1"/>
      <c r="F98" s="5">
        <f t="shared" si="7"/>
        <v>0</v>
      </c>
      <c r="G98" s="227"/>
      <c r="H98" s="190"/>
      <c r="I98" s="222"/>
    </row>
    <row r="99" spans="1:9" x14ac:dyDescent="0.25">
      <c r="A99" s="7"/>
      <c r="B99" s="3"/>
      <c r="C99" s="1"/>
      <c r="D99" s="1"/>
      <c r="E99" s="1"/>
      <c r="F99" s="5">
        <f t="shared" si="7"/>
        <v>0</v>
      </c>
      <c r="G99" s="227"/>
      <c r="H99" s="190"/>
      <c r="I99" s="222"/>
    </row>
    <row r="100" spans="1:9" x14ac:dyDescent="0.25">
      <c r="A100" s="7"/>
      <c r="B100" s="3"/>
      <c r="C100" s="1"/>
      <c r="D100" s="1"/>
      <c r="E100" s="1"/>
      <c r="F100" s="5">
        <f t="shared" si="7"/>
        <v>0</v>
      </c>
      <c r="G100" s="227"/>
      <c r="H100" s="190"/>
      <c r="I100" s="222"/>
    </row>
    <row r="101" spans="1:9" x14ac:dyDescent="0.25">
      <c r="A101" s="7"/>
      <c r="B101" s="3"/>
      <c r="C101" s="1"/>
      <c r="D101" s="1"/>
      <c r="E101" s="1"/>
      <c r="F101" s="5">
        <f t="shared" si="7"/>
        <v>0</v>
      </c>
      <c r="G101" s="227"/>
      <c r="H101" s="190"/>
      <c r="I101" s="222"/>
    </row>
    <row r="102" spans="1:9" x14ac:dyDescent="0.25">
      <c r="A102" s="7"/>
      <c r="B102" s="3"/>
      <c r="C102" s="1"/>
      <c r="D102" s="1"/>
      <c r="E102" s="1"/>
      <c r="F102" s="5">
        <f t="shared" si="7"/>
        <v>0</v>
      </c>
      <c r="G102" s="227"/>
      <c r="H102" s="190"/>
      <c r="I102" s="222"/>
    </row>
    <row r="103" spans="1:9" x14ac:dyDescent="0.25">
      <c r="A103" s="7"/>
      <c r="B103" s="3"/>
      <c r="C103" s="1"/>
      <c r="D103" s="1"/>
      <c r="E103" s="1"/>
      <c r="F103" s="5">
        <f t="shared" si="7"/>
        <v>0</v>
      </c>
      <c r="G103" s="227"/>
      <c r="H103" s="190"/>
      <c r="I103" s="222"/>
    </row>
    <row r="104" spans="1:9" x14ac:dyDescent="0.25">
      <c r="A104" s="7"/>
      <c r="B104" s="3"/>
      <c r="C104" s="1"/>
      <c r="D104" s="1"/>
      <c r="E104" s="1"/>
      <c r="F104" s="5">
        <f t="shared" si="7"/>
        <v>0</v>
      </c>
      <c r="G104" s="227"/>
      <c r="H104" s="190"/>
      <c r="I104" s="222"/>
    </row>
    <row r="105" spans="1:9" x14ac:dyDescent="0.25">
      <c r="A105" s="7"/>
      <c r="B105" s="3"/>
      <c r="C105" s="1"/>
      <c r="D105" s="1"/>
      <c r="E105" s="1"/>
      <c r="F105" s="5">
        <f t="shared" si="7"/>
        <v>0</v>
      </c>
      <c r="G105" s="227"/>
      <c r="H105" s="190"/>
      <c r="I105" s="222"/>
    </row>
    <row r="106" spans="1:9" x14ac:dyDescent="0.25">
      <c r="A106" s="7"/>
      <c r="B106" s="3"/>
      <c r="C106" s="1"/>
      <c r="D106" s="1"/>
      <c r="E106" s="1"/>
      <c r="F106" s="5">
        <f t="shared" si="7"/>
        <v>0</v>
      </c>
      <c r="G106" s="227"/>
      <c r="H106" s="190"/>
      <c r="I106" s="222"/>
    </row>
    <row r="107" spans="1:9" x14ac:dyDescent="0.25">
      <c r="A107" s="7"/>
      <c r="B107" s="3"/>
      <c r="C107" s="1"/>
      <c r="D107" s="1"/>
      <c r="E107" s="1"/>
      <c r="F107" s="5">
        <f t="shared" si="7"/>
        <v>0</v>
      </c>
      <c r="G107" s="227"/>
      <c r="H107" s="190"/>
      <c r="I107" s="222"/>
    </row>
    <row r="108" spans="1:9" x14ac:dyDescent="0.25">
      <c r="A108" s="7"/>
      <c r="B108" s="3"/>
      <c r="C108" s="1"/>
      <c r="D108" s="1"/>
      <c r="E108" s="1"/>
      <c r="F108" s="5">
        <f t="shared" si="7"/>
        <v>0</v>
      </c>
      <c r="G108" s="228"/>
      <c r="H108" s="191"/>
      <c r="I108" s="223"/>
    </row>
    <row r="109" spans="1:9" ht="15.95" customHeight="1" thickBot="1" x14ac:dyDescent="0.3">
      <c r="A109" s="30" t="s">
        <v>104</v>
      </c>
      <c r="B109" s="44"/>
      <c r="C109" s="5">
        <f>SUM(C73:C108)</f>
        <v>0</v>
      </c>
      <c r="D109" s="5">
        <f>SUM(D73:D108)</f>
        <v>0</v>
      </c>
      <c r="E109" s="5">
        <f>SUM(E73:E108)</f>
        <v>0</v>
      </c>
      <c r="F109" s="5">
        <f>SUM(F73:F108)</f>
        <v>0</v>
      </c>
      <c r="G109" s="15">
        <v>0</v>
      </c>
      <c r="H109" s="5">
        <f>+F109-G109</f>
        <v>0</v>
      </c>
      <c r="I109" s="232"/>
    </row>
    <row r="110" spans="1:9" ht="16.5" thickBot="1" x14ac:dyDescent="0.3">
      <c r="A110" s="45"/>
      <c r="B110" s="46"/>
      <c r="C110" s="39"/>
      <c r="D110" s="39"/>
      <c r="E110" s="39"/>
      <c r="F110" s="39"/>
      <c r="G110" s="39"/>
      <c r="H110" s="39"/>
      <c r="I110" s="233"/>
    </row>
    <row r="111" spans="1:9" ht="20.45" customHeight="1" thickBot="1" x14ac:dyDescent="0.3">
      <c r="A111" s="47" t="s">
        <v>105</v>
      </c>
      <c r="B111" s="48"/>
      <c r="C111" s="40">
        <f>+C21+C36+C45+C52+C62+C70+C109</f>
        <v>0</v>
      </c>
      <c r="D111" s="40">
        <f>+D21+D36+D45+D52+D62+D70+D109</f>
        <v>0</v>
      </c>
      <c r="E111" s="40">
        <f>+E21+E36+E45+E52+E62+E70+E109</f>
        <v>0</v>
      </c>
      <c r="F111" s="40">
        <f>+F21+F36+F45+F52+F62+F70+F109</f>
        <v>0</v>
      </c>
      <c r="G111" s="40">
        <f>+G21+G36+G45+G52+G62+G70+G109</f>
        <v>0</v>
      </c>
      <c r="H111" s="40">
        <f>+F111-G111</f>
        <v>0</v>
      </c>
      <c r="I111" s="18"/>
    </row>
    <row r="112" spans="1:9" x14ac:dyDescent="0.25">
      <c r="A112" s="38"/>
      <c r="B112" s="184"/>
      <c r="C112" s="186"/>
      <c r="D112" s="186"/>
      <c r="E112" s="186"/>
      <c r="F112" s="186"/>
      <c r="G112" s="186"/>
      <c r="H112" s="186"/>
      <c r="I112" s="221"/>
    </row>
    <row r="113" spans="1:9" x14ac:dyDescent="0.25">
      <c r="A113" s="30" t="s">
        <v>106</v>
      </c>
      <c r="B113" s="185"/>
      <c r="C113" s="187"/>
      <c r="D113" s="187"/>
      <c r="E113" s="187"/>
      <c r="F113" s="187"/>
      <c r="G113" s="188"/>
      <c r="H113" s="188"/>
      <c r="I113" s="222"/>
    </row>
    <row r="114" spans="1:9" x14ac:dyDescent="0.25">
      <c r="A114" s="7"/>
      <c r="B114" s="3"/>
      <c r="C114" s="1"/>
      <c r="D114" s="1"/>
      <c r="E114" s="1"/>
      <c r="F114" s="5">
        <f t="shared" ref="F114:F138" si="8">SUM(C114:E114)</f>
        <v>0</v>
      </c>
      <c r="G114" s="188"/>
      <c r="H114" s="188"/>
      <c r="I114" s="222"/>
    </row>
    <row r="115" spans="1:9" x14ac:dyDescent="0.25">
      <c r="A115" s="7"/>
      <c r="B115" s="3"/>
      <c r="C115" s="1"/>
      <c r="D115" s="1"/>
      <c r="E115" s="1"/>
      <c r="F115" s="5">
        <f t="shared" si="8"/>
        <v>0</v>
      </c>
      <c r="G115" s="188"/>
      <c r="H115" s="188"/>
      <c r="I115" s="222"/>
    </row>
    <row r="116" spans="1:9" x14ac:dyDescent="0.25">
      <c r="A116" s="7"/>
      <c r="B116" s="3"/>
      <c r="C116" s="1"/>
      <c r="D116" s="1"/>
      <c r="E116" s="1"/>
      <c r="F116" s="5">
        <f t="shared" si="8"/>
        <v>0</v>
      </c>
      <c r="G116" s="188"/>
      <c r="H116" s="188"/>
      <c r="I116" s="222"/>
    </row>
    <row r="117" spans="1:9" x14ac:dyDescent="0.25">
      <c r="A117" s="7"/>
      <c r="B117" s="3"/>
      <c r="C117" s="1"/>
      <c r="D117" s="1"/>
      <c r="E117" s="1"/>
      <c r="F117" s="5">
        <f t="shared" si="8"/>
        <v>0</v>
      </c>
      <c r="G117" s="188"/>
      <c r="H117" s="188"/>
      <c r="I117" s="222"/>
    </row>
    <row r="118" spans="1:9" x14ac:dyDescent="0.25">
      <c r="A118" s="7"/>
      <c r="B118" s="3"/>
      <c r="C118" s="1"/>
      <c r="D118" s="1"/>
      <c r="E118" s="1"/>
      <c r="F118" s="5">
        <f t="shared" si="8"/>
        <v>0</v>
      </c>
      <c r="G118" s="188"/>
      <c r="H118" s="188"/>
      <c r="I118" s="222"/>
    </row>
    <row r="119" spans="1:9" x14ac:dyDescent="0.25">
      <c r="A119" s="7"/>
      <c r="B119" s="3"/>
      <c r="C119" s="1"/>
      <c r="D119" s="1"/>
      <c r="E119" s="1"/>
      <c r="F119" s="5">
        <f t="shared" si="8"/>
        <v>0</v>
      </c>
      <c r="G119" s="188"/>
      <c r="H119" s="188"/>
      <c r="I119" s="222"/>
    </row>
    <row r="120" spans="1:9" x14ac:dyDescent="0.25">
      <c r="A120" s="7"/>
      <c r="B120" s="3"/>
      <c r="C120" s="1"/>
      <c r="D120" s="1"/>
      <c r="E120" s="1"/>
      <c r="F120" s="5">
        <f t="shared" si="8"/>
        <v>0</v>
      </c>
      <c r="G120" s="188"/>
      <c r="H120" s="188"/>
      <c r="I120" s="222"/>
    </row>
    <row r="121" spans="1:9" x14ac:dyDescent="0.25">
      <c r="A121" s="7"/>
      <c r="B121" s="3"/>
      <c r="C121" s="1"/>
      <c r="D121" s="1"/>
      <c r="E121" s="1"/>
      <c r="F121" s="5">
        <f t="shared" si="8"/>
        <v>0</v>
      </c>
      <c r="G121" s="188"/>
      <c r="H121" s="188"/>
      <c r="I121" s="222"/>
    </row>
    <row r="122" spans="1:9" x14ac:dyDescent="0.25">
      <c r="A122" s="7"/>
      <c r="B122" s="3"/>
      <c r="C122" s="1"/>
      <c r="D122" s="1"/>
      <c r="E122" s="1"/>
      <c r="F122" s="5">
        <f t="shared" si="8"/>
        <v>0</v>
      </c>
      <c r="G122" s="188"/>
      <c r="H122" s="188"/>
      <c r="I122" s="222"/>
    </row>
    <row r="123" spans="1:9" x14ac:dyDescent="0.25">
      <c r="A123" s="7"/>
      <c r="B123" s="3"/>
      <c r="C123" s="1"/>
      <c r="D123" s="1"/>
      <c r="E123" s="1"/>
      <c r="F123" s="5">
        <f t="shared" si="8"/>
        <v>0</v>
      </c>
      <c r="G123" s="188"/>
      <c r="H123" s="188"/>
      <c r="I123" s="222"/>
    </row>
    <row r="124" spans="1:9" x14ac:dyDescent="0.25">
      <c r="A124" s="7"/>
      <c r="B124" s="3"/>
      <c r="C124" s="1"/>
      <c r="D124" s="1"/>
      <c r="E124" s="1"/>
      <c r="F124" s="5">
        <f t="shared" si="8"/>
        <v>0</v>
      </c>
      <c r="G124" s="188"/>
      <c r="H124" s="188"/>
      <c r="I124" s="222"/>
    </row>
    <row r="125" spans="1:9" x14ac:dyDescent="0.25">
      <c r="A125" s="7"/>
      <c r="B125" s="3"/>
      <c r="C125" s="1"/>
      <c r="D125" s="1"/>
      <c r="E125" s="1"/>
      <c r="F125" s="5">
        <f t="shared" si="8"/>
        <v>0</v>
      </c>
      <c r="G125" s="188"/>
      <c r="H125" s="188"/>
      <c r="I125" s="222"/>
    </row>
    <row r="126" spans="1:9" x14ac:dyDescent="0.25">
      <c r="A126" s="7"/>
      <c r="B126" s="3"/>
      <c r="C126" s="1"/>
      <c r="D126" s="1"/>
      <c r="E126" s="1"/>
      <c r="F126" s="5">
        <f t="shared" si="8"/>
        <v>0</v>
      </c>
      <c r="G126" s="188"/>
      <c r="H126" s="188"/>
      <c r="I126" s="222"/>
    </row>
    <row r="127" spans="1:9" x14ac:dyDescent="0.25">
      <c r="A127" s="7"/>
      <c r="B127" s="3"/>
      <c r="C127" s="1"/>
      <c r="D127" s="1"/>
      <c r="E127" s="1"/>
      <c r="F127" s="5">
        <f t="shared" si="8"/>
        <v>0</v>
      </c>
      <c r="G127" s="188"/>
      <c r="H127" s="188"/>
      <c r="I127" s="222"/>
    </row>
    <row r="128" spans="1:9" x14ac:dyDescent="0.25">
      <c r="A128" s="7"/>
      <c r="B128" s="3"/>
      <c r="C128" s="1"/>
      <c r="D128" s="1"/>
      <c r="E128" s="1"/>
      <c r="F128" s="5">
        <f t="shared" si="8"/>
        <v>0</v>
      </c>
      <c r="G128" s="188"/>
      <c r="H128" s="188"/>
      <c r="I128" s="222"/>
    </row>
    <row r="129" spans="1:9" x14ac:dyDescent="0.25">
      <c r="A129" s="7"/>
      <c r="B129" s="3"/>
      <c r="C129" s="1"/>
      <c r="D129" s="1"/>
      <c r="E129" s="1"/>
      <c r="F129" s="5">
        <f t="shared" si="8"/>
        <v>0</v>
      </c>
      <c r="G129" s="188"/>
      <c r="H129" s="188"/>
      <c r="I129" s="222"/>
    </row>
    <row r="130" spans="1:9" x14ac:dyDescent="0.25">
      <c r="A130" s="7"/>
      <c r="B130" s="3"/>
      <c r="C130" s="1"/>
      <c r="D130" s="1"/>
      <c r="E130" s="1"/>
      <c r="F130" s="5">
        <f t="shared" si="8"/>
        <v>0</v>
      </c>
      <c r="G130" s="188"/>
      <c r="H130" s="188"/>
      <c r="I130" s="222"/>
    </row>
    <row r="131" spans="1:9" x14ac:dyDescent="0.25">
      <c r="A131" s="7"/>
      <c r="B131" s="3"/>
      <c r="C131" s="1"/>
      <c r="D131" s="1"/>
      <c r="E131" s="1"/>
      <c r="F131" s="5">
        <f t="shared" si="8"/>
        <v>0</v>
      </c>
      <c r="G131" s="188"/>
      <c r="H131" s="188"/>
      <c r="I131" s="222"/>
    </row>
    <row r="132" spans="1:9" x14ac:dyDescent="0.25">
      <c r="A132" s="7"/>
      <c r="B132" s="3"/>
      <c r="C132" s="1"/>
      <c r="D132" s="1"/>
      <c r="E132" s="1"/>
      <c r="F132" s="5">
        <f t="shared" si="8"/>
        <v>0</v>
      </c>
      <c r="G132" s="188"/>
      <c r="H132" s="188"/>
      <c r="I132" s="222"/>
    </row>
    <row r="133" spans="1:9" x14ac:dyDescent="0.25">
      <c r="A133" s="7"/>
      <c r="B133" s="3"/>
      <c r="C133" s="1"/>
      <c r="D133" s="1"/>
      <c r="E133" s="1"/>
      <c r="F133" s="5">
        <f t="shared" si="8"/>
        <v>0</v>
      </c>
      <c r="G133" s="188"/>
      <c r="H133" s="188"/>
      <c r="I133" s="222"/>
    </row>
    <row r="134" spans="1:9" x14ac:dyDescent="0.25">
      <c r="A134" s="7"/>
      <c r="B134" s="3"/>
      <c r="C134" s="1"/>
      <c r="D134" s="1"/>
      <c r="E134" s="1"/>
      <c r="F134" s="5">
        <f t="shared" si="8"/>
        <v>0</v>
      </c>
      <c r="G134" s="188"/>
      <c r="H134" s="188"/>
      <c r="I134" s="222"/>
    </row>
    <row r="135" spans="1:9" x14ac:dyDescent="0.25">
      <c r="A135" s="7"/>
      <c r="B135" s="3"/>
      <c r="C135" s="1"/>
      <c r="D135" s="1"/>
      <c r="E135" s="1"/>
      <c r="F135" s="5">
        <f t="shared" si="8"/>
        <v>0</v>
      </c>
      <c r="G135" s="188"/>
      <c r="H135" s="188"/>
      <c r="I135" s="222"/>
    </row>
    <row r="136" spans="1:9" x14ac:dyDescent="0.25">
      <c r="A136" s="7"/>
      <c r="B136" s="3"/>
      <c r="C136" s="1"/>
      <c r="D136" s="1"/>
      <c r="E136" s="1"/>
      <c r="F136" s="5">
        <f t="shared" si="8"/>
        <v>0</v>
      </c>
      <c r="G136" s="188"/>
      <c r="H136" s="188"/>
      <c r="I136" s="222"/>
    </row>
    <row r="137" spans="1:9" x14ac:dyDescent="0.25">
      <c r="A137" s="7"/>
      <c r="B137" s="3"/>
      <c r="C137" s="1"/>
      <c r="D137" s="1"/>
      <c r="E137" s="1"/>
      <c r="F137" s="5">
        <f t="shared" si="8"/>
        <v>0</v>
      </c>
      <c r="G137" s="188"/>
      <c r="H137" s="188"/>
      <c r="I137" s="222"/>
    </row>
    <row r="138" spans="1:9" x14ac:dyDescent="0.25">
      <c r="A138" s="7"/>
      <c r="B138" s="3"/>
      <c r="C138" s="1"/>
      <c r="D138" s="1"/>
      <c r="E138" s="1"/>
      <c r="F138" s="5">
        <f t="shared" si="8"/>
        <v>0</v>
      </c>
      <c r="G138" s="187"/>
      <c r="H138" s="187"/>
      <c r="I138" s="223"/>
    </row>
    <row r="139" spans="1:9" ht="21.95" customHeight="1" thickBot="1" x14ac:dyDescent="0.3">
      <c r="A139" s="31" t="s">
        <v>110</v>
      </c>
      <c r="B139" s="53"/>
      <c r="C139" s="8">
        <f>SUM(C114:C138)</f>
        <v>0</v>
      </c>
      <c r="D139" s="8">
        <f>SUM(D114:D138)</f>
        <v>0</v>
      </c>
      <c r="E139" s="8">
        <f>SUM(E114:E138)</f>
        <v>0</v>
      </c>
      <c r="F139" s="8">
        <f>SUM(C139:E139)</f>
        <v>0</v>
      </c>
      <c r="G139" s="15">
        <v>0</v>
      </c>
      <c r="H139" s="8">
        <f>+F139-G139</f>
        <v>0</v>
      </c>
      <c r="I139" s="16"/>
    </row>
    <row r="140" spans="1:9" x14ac:dyDescent="0.25">
      <c r="A140" s="38"/>
      <c r="B140" s="54"/>
      <c r="C140" s="41"/>
      <c r="D140" s="41"/>
      <c r="E140" s="41"/>
      <c r="F140" s="41"/>
      <c r="G140" s="19"/>
      <c r="H140" s="41"/>
      <c r="I140" s="224"/>
    </row>
    <row r="141" spans="1:9" ht="19.5" customHeight="1" x14ac:dyDescent="0.25">
      <c r="A141" s="30" t="s">
        <v>111</v>
      </c>
      <c r="B141" s="55"/>
      <c r="C141" s="5">
        <f>SUM(C111+C139)</f>
        <v>0</v>
      </c>
      <c r="D141" s="5">
        <f>SUM(D111+D139)</f>
        <v>0</v>
      </c>
      <c r="E141" s="5">
        <f>SUM(E111+E139)</f>
        <v>0</v>
      </c>
      <c r="F141" s="5">
        <f>SUM(F111+F139)</f>
        <v>0</v>
      </c>
      <c r="G141" s="101">
        <f>G139+G111</f>
        <v>0</v>
      </c>
      <c r="H141" s="5">
        <f>+F141-G141</f>
        <v>0</v>
      </c>
      <c r="I141" s="225"/>
    </row>
    <row r="142" spans="1:9" ht="16.5" thickBot="1" x14ac:dyDescent="0.3">
      <c r="A142" s="49"/>
      <c r="B142" s="17"/>
      <c r="C142" s="17"/>
      <c r="D142" s="17"/>
      <c r="E142" s="17"/>
      <c r="F142" s="39"/>
      <c r="G142" s="17"/>
      <c r="H142" s="39"/>
      <c r="I142" s="21"/>
    </row>
    <row r="143" spans="1:9" ht="23.1" customHeight="1" x14ac:dyDescent="0.25">
      <c r="A143" s="50" t="s">
        <v>112</v>
      </c>
      <c r="B143" s="11"/>
      <c r="C143" s="22"/>
      <c r="D143" s="22"/>
      <c r="E143" s="22"/>
      <c r="F143" s="42">
        <f>SUM(C143:E143)</f>
        <v>0</v>
      </c>
      <c r="G143" s="23">
        <v>0</v>
      </c>
      <c r="H143" s="42">
        <f>+F143-G143</f>
        <v>0</v>
      </c>
      <c r="I143" s="221"/>
    </row>
    <row r="144" spans="1:9" ht="18.95" customHeight="1" x14ac:dyDescent="0.25">
      <c r="A144" s="30" t="s">
        <v>113</v>
      </c>
      <c r="B144" s="3"/>
      <c r="C144" s="1"/>
      <c r="D144" s="1"/>
      <c r="E144" s="1"/>
      <c r="F144" s="5">
        <f>SUM(C144:E144)</f>
        <v>0</v>
      </c>
      <c r="G144" s="24">
        <v>0</v>
      </c>
      <c r="H144" s="5">
        <f>+F144-G144</f>
        <v>0</v>
      </c>
      <c r="I144" s="222"/>
    </row>
    <row r="145" spans="1:9" ht="17.100000000000001" customHeight="1" x14ac:dyDescent="0.25">
      <c r="A145" s="30" t="s">
        <v>114</v>
      </c>
      <c r="B145" s="3"/>
      <c r="C145" s="1"/>
      <c r="D145" s="1"/>
      <c r="E145" s="1"/>
      <c r="F145" s="5">
        <f>SUM(C145:E145)</f>
        <v>0</v>
      </c>
      <c r="G145" s="24">
        <v>0</v>
      </c>
      <c r="H145" s="5">
        <f>+F145-G145</f>
        <v>0</v>
      </c>
      <c r="I145" s="223"/>
    </row>
    <row r="146" spans="1:9" ht="16.5" thickBot="1" x14ac:dyDescent="0.3">
      <c r="A146" s="45"/>
      <c r="B146" s="10"/>
      <c r="C146" s="17"/>
      <c r="D146" s="17"/>
      <c r="E146" s="17"/>
      <c r="F146" s="39"/>
      <c r="G146" s="17"/>
      <c r="H146" s="39"/>
      <c r="I146" s="25"/>
    </row>
    <row r="147" spans="1:9" ht="31.5" customHeight="1" x14ac:dyDescent="0.25">
      <c r="A147" s="51" t="s">
        <v>119</v>
      </c>
      <c r="B147" s="56"/>
      <c r="C147" s="13">
        <f>+C141-C143-C144-C145</f>
        <v>0</v>
      </c>
      <c r="D147" s="13">
        <f>+D141-D143-D144-D145</f>
        <v>0</v>
      </c>
      <c r="E147" s="13">
        <f>+E141-E143-E144-E145</f>
        <v>0</v>
      </c>
      <c r="F147" s="13">
        <f>SUM(C147:E147)</f>
        <v>0</v>
      </c>
      <c r="G147" s="115">
        <f>G141-G143-G144-G145</f>
        <v>0</v>
      </c>
      <c r="H147" s="13">
        <f>+F147-G147</f>
        <v>0</v>
      </c>
      <c r="I147" s="26"/>
    </row>
    <row r="148" spans="1:9" ht="26.1" customHeight="1" x14ac:dyDescent="0.25">
      <c r="A148" s="51" t="s">
        <v>116</v>
      </c>
      <c r="B148" s="3"/>
      <c r="C148" s="1"/>
      <c r="D148" s="1"/>
      <c r="E148" s="1"/>
      <c r="F148" s="5">
        <f>SUM(C148:E148)</f>
        <v>0</v>
      </c>
      <c r="G148" s="24">
        <v>0</v>
      </c>
      <c r="H148" s="5">
        <f>+F148-G148</f>
        <v>0</v>
      </c>
      <c r="I148" s="3"/>
    </row>
    <row r="149" spans="1:9" x14ac:dyDescent="0.25">
      <c r="A149" s="52"/>
      <c r="B149" s="4"/>
      <c r="C149" s="27"/>
      <c r="D149" s="27"/>
      <c r="E149" s="27"/>
      <c r="F149" s="43"/>
      <c r="G149" s="27"/>
      <c r="H149" s="43"/>
      <c r="I149" s="4"/>
    </row>
    <row r="150" spans="1:9" ht="36.950000000000003" customHeight="1" x14ac:dyDescent="0.25">
      <c r="A150" s="51" t="s">
        <v>117</v>
      </c>
      <c r="B150" s="44"/>
      <c r="C150" s="5">
        <f t="shared" ref="C150:H150" si="9">+C147-C148</f>
        <v>0</v>
      </c>
      <c r="D150" s="5">
        <f t="shared" si="9"/>
        <v>0</v>
      </c>
      <c r="E150" s="5">
        <f t="shared" si="9"/>
        <v>0</v>
      </c>
      <c r="F150" s="5">
        <f t="shared" si="9"/>
        <v>0</v>
      </c>
      <c r="G150" s="5">
        <f t="shared" si="9"/>
        <v>0</v>
      </c>
      <c r="H150" s="5">
        <f t="shared" si="9"/>
        <v>0</v>
      </c>
      <c r="I150" s="3"/>
    </row>
    <row r="151" spans="1:9" x14ac:dyDescent="0.25">
      <c r="A151" s="229"/>
      <c r="B151" s="230"/>
      <c r="C151" s="230"/>
      <c r="D151" s="230"/>
      <c r="E151" s="230"/>
      <c r="F151" s="230"/>
      <c r="G151" s="230"/>
      <c r="H151" s="230"/>
      <c r="I151" s="231"/>
    </row>
    <row r="152" spans="1:9" ht="43.5" customHeight="1" x14ac:dyDescent="0.25">
      <c r="A152" s="133"/>
      <c r="B152" s="134"/>
      <c r="C152" s="134"/>
      <c r="D152" s="134"/>
      <c r="E152" s="134"/>
      <c r="F152" s="136" t="s">
        <v>120</v>
      </c>
      <c r="G152" s="134"/>
      <c r="H152" s="134"/>
      <c r="I152" s="135"/>
    </row>
    <row r="153" spans="1:9" s="126" customFormat="1" ht="15" customHeight="1" x14ac:dyDescent="0.25">
      <c r="A153" s="127" t="s">
        <v>32</v>
      </c>
      <c r="B153" s="132"/>
      <c r="C153" s="139"/>
      <c r="D153" s="128"/>
      <c r="E153" s="128"/>
      <c r="F153" s="137" cm="1">
        <f t="array" ref="F153:H153">C153:E153</f>
        <v>0</v>
      </c>
      <c r="G153" s="140">
        <v>0</v>
      </c>
      <c r="H153" s="140">
        <v>0</v>
      </c>
      <c r="I153" s="128"/>
    </row>
    <row r="154" spans="1:9" s="86" customFormat="1" ht="15" customHeight="1" x14ac:dyDescent="0.25">
      <c r="A154" s="129" t="s">
        <v>34</v>
      </c>
      <c r="B154" s="132"/>
      <c r="C154" s="130"/>
      <c r="D154" s="130"/>
      <c r="E154" s="130"/>
      <c r="F154" s="137" cm="1">
        <f t="array" ref="F154:H154">C154:E154</f>
        <v>0</v>
      </c>
      <c r="G154" s="140">
        <v>0</v>
      </c>
      <c r="H154" s="140">
        <v>0</v>
      </c>
      <c r="I154" s="130"/>
    </row>
    <row r="155" spans="1:9" s="86" customFormat="1" ht="15" customHeight="1" x14ac:dyDescent="0.25">
      <c r="A155" s="129" t="s">
        <v>36</v>
      </c>
      <c r="B155" s="132"/>
      <c r="C155" s="130"/>
      <c r="D155" s="130"/>
      <c r="E155" s="130"/>
      <c r="F155" s="138">
        <f>F147-F153</f>
        <v>0</v>
      </c>
      <c r="G155" s="132"/>
      <c r="H155" s="132"/>
      <c r="I155" s="130"/>
    </row>
    <row r="156" spans="1:9" s="86" customFormat="1" ht="15" customHeight="1" x14ac:dyDescent="0.25">
      <c r="A156" s="129" t="s">
        <v>38</v>
      </c>
      <c r="B156" s="132"/>
      <c r="C156" s="130"/>
      <c r="D156" s="130"/>
      <c r="E156" s="130"/>
      <c r="F156" s="141" t="s">
        <v>121</v>
      </c>
      <c r="G156" s="132"/>
      <c r="H156" s="132"/>
      <c r="I156" s="130"/>
    </row>
    <row r="157" spans="1:9" s="86" customFormat="1" ht="15" x14ac:dyDescent="0.25"/>
    <row r="158" spans="1:9" s="86" customFormat="1" ht="15" x14ac:dyDescent="0.25"/>
    <row r="159" spans="1:9" s="86" customFormat="1" ht="15" x14ac:dyDescent="0.25"/>
    <row r="160" spans="1:9" s="86" customFormat="1" ht="15" x14ac:dyDescent="0.25"/>
    <row r="161" s="86" customFormat="1" ht="15" x14ac:dyDescent="0.25"/>
    <row r="162" s="86" customFormat="1" ht="15" x14ac:dyDescent="0.25"/>
    <row r="163" s="86" customFormat="1" ht="15" x14ac:dyDescent="0.25"/>
    <row r="164" s="86" customFormat="1" ht="15" x14ac:dyDescent="0.25"/>
    <row r="165" s="86" customFormat="1" ht="15" x14ac:dyDescent="0.25"/>
    <row r="166" s="86" customFormat="1" ht="15" x14ac:dyDescent="0.25"/>
    <row r="167" s="86" customFormat="1" ht="15" x14ac:dyDescent="0.25"/>
    <row r="168" s="86" customFormat="1" ht="15" x14ac:dyDescent="0.25"/>
    <row r="169" s="86" customFormat="1" ht="15" x14ac:dyDescent="0.25"/>
  </sheetData>
  <sheetProtection algorithmName="SHA-512" hashValue="xUr9hc5SSVa05TTb+1iFRlHWMTq9bAnFV7yznU6oUEHh7A8XNHwuirNPwTs56z5SLJnnvMj+3RTVesgpEaacCg==" saltValue="Sag6AP7+knpmCWDTnlIjRw==" spinCount="100000" sheet="1" objects="1" scenarios="1"/>
  <mergeCells count="78">
    <mergeCell ref="A8:A10"/>
    <mergeCell ref="B8:B10"/>
    <mergeCell ref="C8:E8"/>
    <mergeCell ref="I3:I10"/>
    <mergeCell ref="B3:H3"/>
    <mergeCell ref="B4:H4"/>
    <mergeCell ref="B5:H5"/>
    <mergeCell ref="B6:H6"/>
    <mergeCell ref="B7:H7"/>
    <mergeCell ref="H11:H20"/>
    <mergeCell ref="I11:I20"/>
    <mergeCell ref="B22:B23"/>
    <mergeCell ref="C22:C23"/>
    <mergeCell ref="D22:D23"/>
    <mergeCell ref="E22:E23"/>
    <mergeCell ref="F22:F23"/>
    <mergeCell ref="G22:G35"/>
    <mergeCell ref="H22:H35"/>
    <mergeCell ref="I22:I35"/>
    <mergeCell ref="B11:B12"/>
    <mergeCell ref="C11:C12"/>
    <mergeCell ref="D11:D12"/>
    <mergeCell ref="E11:E12"/>
    <mergeCell ref="F11:F12"/>
    <mergeCell ref="G11:G20"/>
    <mergeCell ref="H37:H44"/>
    <mergeCell ref="I37:I44"/>
    <mergeCell ref="B46:B47"/>
    <mergeCell ref="C46:C47"/>
    <mergeCell ref="D46:D47"/>
    <mergeCell ref="E46:E47"/>
    <mergeCell ref="F46:F47"/>
    <mergeCell ref="G46:G51"/>
    <mergeCell ref="H46:H51"/>
    <mergeCell ref="I46:I51"/>
    <mergeCell ref="B37:B38"/>
    <mergeCell ref="C37:C38"/>
    <mergeCell ref="D37:D38"/>
    <mergeCell ref="E37:E38"/>
    <mergeCell ref="F37:F38"/>
    <mergeCell ref="G37:G44"/>
    <mergeCell ref="G53:G61"/>
    <mergeCell ref="B63:B64"/>
    <mergeCell ref="C63:C64"/>
    <mergeCell ref="D63:D64"/>
    <mergeCell ref="E63:E64"/>
    <mergeCell ref="I143:I145"/>
    <mergeCell ref="A151:I151"/>
    <mergeCell ref="H71:H108"/>
    <mergeCell ref="I71:I108"/>
    <mergeCell ref="I109:I110"/>
    <mergeCell ref="B112:B113"/>
    <mergeCell ref="C112:C113"/>
    <mergeCell ref="D112:D113"/>
    <mergeCell ref="E112:E113"/>
    <mergeCell ref="F112:F113"/>
    <mergeCell ref="G112:G138"/>
    <mergeCell ref="H112:H138"/>
    <mergeCell ref="B71:B72"/>
    <mergeCell ref="C71:C72"/>
    <mergeCell ref="D71:D72"/>
    <mergeCell ref="E71:E72"/>
    <mergeCell ref="A2:I2"/>
    <mergeCell ref="I112:I138"/>
    <mergeCell ref="I140:I141"/>
    <mergeCell ref="F71:F72"/>
    <mergeCell ref="G71:G108"/>
    <mergeCell ref="H53:H61"/>
    <mergeCell ref="I53:I61"/>
    <mergeCell ref="F63:F64"/>
    <mergeCell ref="G63:G69"/>
    <mergeCell ref="H63:H69"/>
    <mergeCell ref="I63:I69"/>
    <mergeCell ref="B53:B54"/>
    <mergeCell ref="C53:C54"/>
    <mergeCell ref="D53:D54"/>
    <mergeCell ref="E53:E54"/>
    <mergeCell ref="F53:F54"/>
  </mergeCells>
  <pageMargins left="0.7" right="0.7" top="0.75" bottom="0.75" header="0.3" footer="0.3"/>
  <pageSetup paperSize="5" scale="7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45034-249D-45F3-880C-B76173BD393F}">
  <sheetPr>
    <tabColor theme="4" tint="0.39997558519241921"/>
  </sheetPr>
  <dimension ref="A1:L277"/>
  <sheetViews>
    <sheetView tabSelected="1" workbookViewId="0">
      <selection activeCell="G11" sqref="G11"/>
    </sheetView>
  </sheetViews>
  <sheetFormatPr defaultColWidth="8.625" defaultRowHeight="15.75" x14ac:dyDescent="0.25"/>
  <cols>
    <col min="1" max="1" width="8.625" style="142"/>
    <col min="2" max="2" width="24.5" style="142" customWidth="1"/>
    <col min="3" max="3" width="7.5" style="142" customWidth="1"/>
    <col min="4" max="4" width="21.75" style="142" customWidth="1"/>
    <col min="5" max="5" width="41" style="142" customWidth="1"/>
    <col min="6" max="6" width="22.75" style="142" customWidth="1"/>
    <col min="7" max="7" width="27.375" style="142" customWidth="1"/>
    <col min="8" max="8" width="27.875" style="142" customWidth="1"/>
    <col min="9" max="16384" width="8.625" style="142"/>
  </cols>
  <sheetData>
    <row r="1" spans="1:12" s="163" customFormat="1" x14ac:dyDescent="0.25">
      <c r="B1" s="163" t="s">
        <v>0</v>
      </c>
    </row>
    <row r="2" spans="1:12" s="163" customFormat="1" x14ac:dyDescent="0.25">
      <c r="B2" s="254" t="s">
        <v>122</v>
      </c>
      <c r="C2" s="255"/>
      <c r="D2" s="256"/>
      <c r="E2" s="256"/>
      <c r="F2" s="170"/>
      <c r="G2" s="170"/>
      <c r="H2" s="170"/>
      <c r="I2" s="170"/>
    </row>
    <row r="3" spans="1:12" x14ac:dyDescent="0.25">
      <c r="B3" s="163"/>
    </row>
    <row r="4" spans="1:12" ht="19.899999999999999" customHeight="1" thickBot="1" x14ac:dyDescent="0.3">
      <c r="A4" s="143">
        <v>1</v>
      </c>
      <c r="B4" s="171" t="s">
        <v>123</v>
      </c>
      <c r="C4" s="143"/>
      <c r="D4" s="257"/>
      <c r="E4" s="257"/>
    </row>
    <row r="5" spans="1:12" ht="35.450000000000003" customHeight="1" thickBot="1" x14ac:dyDescent="0.3">
      <c r="A5" s="143">
        <v>2</v>
      </c>
      <c r="B5" s="171" t="s">
        <v>124</v>
      </c>
      <c r="C5" s="143"/>
      <c r="D5" s="144"/>
      <c r="E5" s="142" t="s">
        <v>125</v>
      </c>
      <c r="F5" s="145"/>
    </row>
    <row r="6" spans="1:12" ht="19.149999999999999" customHeight="1" thickBot="1" x14ac:dyDescent="0.3">
      <c r="A6" s="143">
        <v>3</v>
      </c>
      <c r="B6" s="171" t="s">
        <v>126</v>
      </c>
      <c r="C6" s="143"/>
      <c r="D6" s="146"/>
      <c r="E6" s="142" t="s">
        <v>127</v>
      </c>
    </row>
    <row r="7" spans="1:12" ht="19.149999999999999" customHeight="1" thickBot="1" x14ac:dyDescent="0.3">
      <c r="A7" s="143">
        <v>4</v>
      </c>
      <c r="B7" s="171" t="s">
        <v>128</v>
      </c>
      <c r="C7" s="143"/>
      <c r="D7" s="147">
        <v>0.05</v>
      </c>
    </row>
    <row r="8" spans="1:12" ht="24" customHeight="1" thickBot="1" x14ac:dyDescent="0.3">
      <c r="A8" s="143">
        <v>5</v>
      </c>
      <c r="B8" s="171" t="s">
        <v>129</v>
      </c>
      <c r="C8" s="143"/>
      <c r="D8" s="148"/>
      <c r="E8" s="142" t="s">
        <v>125</v>
      </c>
    </row>
    <row r="9" spans="1:12" x14ac:dyDescent="0.25">
      <c r="B9" s="163"/>
    </row>
    <row r="10" spans="1:12" x14ac:dyDescent="0.25">
      <c r="B10" s="163"/>
    </row>
    <row r="11" spans="1:12" x14ac:dyDescent="0.25">
      <c r="B11" s="172" t="s">
        <v>130</v>
      </c>
      <c r="C11" s="149"/>
    </row>
    <row r="12" spans="1:12" ht="19.149999999999999" customHeight="1" thickBot="1" x14ac:dyDescent="0.3">
      <c r="B12" s="168" t="s">
        <v>131</v>
      </c>
      <c r="C12" s="258" t="s">
        <v>132</v>
      </c>
      <c r="D12" s="258"/>
      <c r="E12" s="168" t="s">
        <v>133</v>
      </c>
      <c r="F12" s="259" t="s">
        <v>134</v>
      </c>
      <c r="G12" s="260"/>
      <c r="H12" s="143"/>
      <c r="I12" s="143"/>
      <c r="K12" s="143"/>
      <c r="L12" s="143"/>
    </row>
    <row r="13" spans="1:12" ht="45.6" customHeight="1" thickBot="1" x14ac:dyDescent="0.3">
      <c r="B13" s="150"/>
      <c r="C13" s="261"/>
      <c r="D13" s="262"/>
      <c r="E13" s="151"/>
      <c r="F13" s="261" t="s">
        <v>135</v>
      </c>
      <c r="G13" s="263"/>
    </row>
    <row r="14" spans="1:12" ht="48.6" customHeight="1" thickBot="1" x14ac:dyDescent="0.3">
      <c r="B14" s="150"/>
      <c r="C14" s="264"/>
      <c r="D14" s="265"/>
      <c r="E14" s="152"/>
      <c r="F14" s="261"/>
      <c r="G14" s="263"/>
    </row>
    <row r="15" spans="1:12" ht="48.6" customHeight="1" thickBot="1" x14ac:dyDescent="0.3">
      <c r="B15" s="150"/>
      <c r="C15" s="153"/>
      <c r="D15" s="154"/>
      <c r="E15" s="151"/>
      <c r="F15" s="261"/>
      <c r="G15" s="262"/>
    </row>
    <row r="16" spans="1:12" ht="48.6" customHeight="1" thickBot="1" x14ac:dyDescent="0.3">
      <c r="B16" s="150"/>
      <c r="C16" s="153"/>
      <c r="D16" s="154"/>
      <c r="E16" s="151"/>
      <c r="F16" s="261"/>
      <c r="G16" s="262"/>
    </row>
    <row r="17" spans="2:8" ht="43.9" customHeight="1" thickBot="1" x14ac:dyDescent="0.3">
      <c r="B17" s="150"/>
      <c r="C17" s="261"/>
      <c r="D17" s="262"/>
      <c r="E17" s="151"/>
      <c r="F17" s="261"/>
      <c r="G17" s="263"/>
    </row>
    <row r="18" spans="2:8" s="163" customFormat="1" ht="16.5" thickBot="1" x14ac:dyDescent="0.3">
      <c r="E18" s="266" t="s">
        <v>136</v>
      </c>
      <c r="F18" s="267"/>
      <c r="G18" s="164">
        <f>SUM(F13:G17)</f>
        <v>0</v>
      </c>
    </row>
    <row r="20" spans="2:8" s="163" customFormat="1" x14ac:dyDescent="0.25">
      <c r="E20" s="268" t="s">
        <v>137</v>
      </c>
      <c r="F20" s="268"/>
      <c r="G20" s="167">
        <f>G18</f>
        <v>0</v>
      </c>
    </row>
    <row r="21" spans="2:8" x14ac:dyDescent="0.25">
      <c r="F21" s="155"/>
    </row>
    <row r="23" spans="2:8" ht="16.5" thickBot="1" x14ac:dyDescent="0.3">
      <c r="F23" s="269" t="s">
        <v>138</v>
      </c>
      <c r="G23" s="269"/>
    </row>
    <row r="24" spans="2:8" s="163" customFormat="1" x14ac:dyDescent="0.25">
      <c r="E24" s="268" t="s">
        <v>139</v>
      </c>
      <c r="F24" s="270"/>
      <c r="G24" s="165">
        <f>G18*0.05</f>
        <v>0</v>
      </c>
      <c r="H24" s="166"/>
    </row>
    <row r="25" spans="2:8" x14ac:dyDescent="0.25">
      <c r="E25" s="155"/>
      <c r="F25" s="156"/>
      <c r="G25" s="157" t="s">
        <v>140</v>
      </c>
      <c r="H25" s="158" t="s">
        <v>141</v>
      </c>
    </row>
    <row r="26" spans="2:8" x14ac:dyDescent="0.25">
      <c r="F26" s="156"/>
      <c r="G26" s="159"/>
    </row>
    <row r="28" spans="2:8" ht="16.5" thickBot="1" x14ac:dyDescent="0.3"/>
    <row r="29" spans="2:8" x14ac:dyDescent="0.25">
      <c r="B29" s="271" t="s">
        <v>142</v>
      </c>
      <c r="C29" s="272"/>
      <c r="D29" s="272"/>
      <c r="E29" s="272"/>
      <c r="F29" s="273"/>
    </row>
    <row r="30" spans="2:8" x14ac:dyDescent="0.25">
      <c r="B30" s="274"/>
      <c r="C30" s="275"/>
      <c r="D30" s="275"/>
      <c r="E30" s="275"/>
      <c r="F30" s="276"/>
    </row>
    <row r="31" spans="2:8" x14ac:dyDescent="0.25">
      <c r="B31" s="274"/>
      <c r="C31" s="275"/>
      <c r="D31" s="275"/>
      <c r="E31" s="275"/>
      <c r="F31" s="276"/>
    </row>
    <row r="32" spans="2:8" ht="13.15" customHeight="1" x14ac:dyDescent="0.25">
      <c r="B32" s="274"/>
      <c r="C32" s="275"/>
      <c r="D32" s="275"/>
      <c r="E32" s="275"/>
      <c r="F32" s="276"/>
    </row>
    <row r="33" spans="2:8" x14ac:dyDescent="0.25">
      <c r="B33" s="274"/>
      <c r="C33" s="275"/>
      <c r="D33" s="275"/>
      <c r="E33" s="275"/>
      <c r="F33" s="276"/>
    </row>
    <row r="34" spans="2:8" ht="84.95" customHeight="1" thickBot="1" x14ac:dyDescent="0.3">
      <c r="B34" s="277"/>
      <c r="C34" s="278"/>
      <c r="D34" s="278"/>
      <c r="E34" s="278"/>
      <c r="F34" s="279"/>
    </row>
    <row r="37" spans="2:8" s="163" customFormat="1" x14ac:dyDescent="0.25">
      <c r="B37" s="168" t="s">
        <v>143</v>
      </c>
      <c r="C37" s="168"/>
      <c r="D37" s="168"/>
      <c r="E37" s="169"/>
      <c r="F37" s="169"/>
      <c r="G37" s="169"/>
      <c r="H37" s="169"/>
    </row>
    <row r="38" spans="2:8" s="163" customFormat="1" x14ac:dyDescent="0.25">
      <c r="B38" s="168" t="s">
        <v>144</v>
      </c>
      <c r="C38" s="168"/>
      <c r="D38" s="168"/>
      <c r="E38" s="168"/>
      <c r="F38" s="169"/>
      <c r="G38" s="169" t="s">
        <v>145</v>
      </c>
      <c r="H38" s="169" t="s">
        <v>146</v>
      </c>
    </row>
    <row r="39" spans="2:8" s="163" customFormat="1" x14ac:dyDescent="0.25">
      <c r="B39" s="168"/>
      <c r="C39" s="168"/>
      <c r="D39" s="168" t="s">
        <v>135</v>
      </c>
      <c r="E39" s="169"/>
      <c r="F39" s="169"/>
      <c r="G39" s="169"/>
      <c r="H39" s="169"/>
    </row>
    <row r="40" spans="2:8" s="163" customFormat="1" x14ac:dyDescent="0.25">
      <c r="B40" s="168"/>
      <c r="C40" s="168"/>
      <c r="D40" s="168"/>
      <c r="E40" s="168"/>
      <c r="F40" s="169"/>
      <c r="G40" s="169"/>
      <c r="H40" s="169"/>
    </row>
    <row r="102" spans="2:2" hidden="1" x14ac:dyDescent="0.25"/>
    <row r="103" spans="2:2" hidden="1" x14ac:dyDescent="0.25">
      <c r="B103" s="142" t="s">
        <v>147</v>
      </c>
    </row>
    <row r="104" spans="2:2" hidden="1" x14ac:dyDescent="0.25">
      <c r="B104" s="142" t="s">
        <v>148</v>
      </c>
    </row>
    <row r="105" spans="2:2" hidden="1" x14ac:dyDescent="0.25">
      <c r="B105" s="142" t="s">
        <v>149</v>
      </c>
    </row>
    <row r="244" spans="2:10" ht="15.6" customHeight="1" x14ac:dyDescent="0.25"/>
    <row r="246" spans="2:10" ht="14.45" customHeight="1" x14ac:dyDescent="0.25"/>
    <row r="248" spans="2:10" x14ac:dyDescent="0.25">
      <c r="G248" s="142" t="s">
        <v>150</v>
      </c>
    </row>
    <row r="249" spans="2:10" x14ac:dyDescent="0.25">
      <c r="E249" s="160">
        <v>0</v>
      </c>
      <c r="G249" s="142" t="s">
        <v>151</v>
      </c>
    </row>
    <row r="250" spans="2:10" x14ac:dyDescent="0.25">
      <c r="B250" s="142" t="s">
        <v>152</v>
      </c>
      <c r="C250" s="142" t="s">
        <v>153</v>
      </c>
      <c r="E250" s="160">
        <v>0.05</v>
      </c>
      <c r="G250" s="142" t="s">
        <v>154</v>
      </c>
      <c r="H250" s="143" t="s">
        <v>155</v>
      </c>
      <c r="I250" s="143"/>
      <c r="J250" s="143"/>
    </row>
    <row r="251" spans="2:10" x14ac:dyDescent="0.25">
      <c r="B251" s="142" t="s">
        <v>156</v>
      </c>
      <c r="C251" s="142" t="s">
        <v>157</v>
      </c>
      <c r="E251" s="160">
        <v>0.1</v>
      </c>
      <c r="G251" s="142" t="s">
        <v>158</v>
      </c>
      <c r="H251" s="143" t="s">
        <v>140</v>
      </c>
      <c r="I251" s="143"/>
      <c r="J251" s="143"/>
    </row>
    <row r="252" spans="2:10" x14ac:dyDescent="0.25">
      <c r="C252" s="142" t="s">
        <v>159</v>
      </c>
      <c r="E252" s="160">
        <v>0.15</v>
      </c>
      <c r="G252" s="142" t="s">
        <v>160</v>
      </c>
      <c r="H252" s="143" t="s">
        <v>149</v>
      </c>
      <c r="I252" s="143"/>
      <c r="J252" s="143"/>
    </row>
    <row r="253" spans="2:10" x14ac:dyDescent="0.25">
      <c r="C253" s="142" t="s">
        <v>161</v>
      </c>
      <c r="E253" s="160">
        <v>0.2</v>
      </c>
    </row>
    <row r="254" spans="2:10" x14ac:dyDescent="0.25">
      <c r="E254" s="160">
        <v>0.25</v>
      </c>
    </row>
    <row r="255" spans="2:10" x14ac:dyDescent="0.25">
      <c r="E255" s="160">
        <v>0.3</v>
      </c>
    </row>
    <row r="257" spans="4:4" x14ac:dyDescent="0.25">
      <c r="D257" s="161" t="s">
        <v>162</v>
      </c>
    </row>
    <row r="258" spans="4:4" x14ac:dyDescent="0.25">
      <c r="D258" s="162" t="s">
        <v>163</v>
      </c>
    </row>
    <row r="259" spans="4:4" x14ac:dyDescent="0.25">
      <c r="D259" s="161" t="s">
        <v>164</v>
      </c>
    </row>
    <row r="275" s="142" customFormat="1" ht="35.450000000000003" customHeight="1" x14ac:dyDescent="0.25"/>
    <row r="276" s="142" customFormat="1" ht="54.95" customHeight="1" x14ac:dyDescent="0.25"/>
    <row r="277" s="142" customFormat="1" ht="135.94999999999999" customHeight="1" x14ac:dyDescent="0.25"/>
  </sheetData>
  <sheetProtection algorithmName="SHA-512" hashValue="AHHl605tHFNSBTmlXpYg1Oc6M5mBD8/eg99x0wK3Cq4n5WFRCbmoUxNrixUsWsnETnfL/ZUsX9MVe0p9VZUTcg==" saltValue="XHyxCYzFgwwhpjeCNwiwFQ==" spinCount="100000" sheet="1" objects="1" scenarios="1"/>
  <mergeCells count="17">
    <mergeCell ref="E18:F18"/>
    <mergeCell ref="E20:F20"/>
    <mergeCell ref="F23:G23"/>
    <mergeCell ref="E24:F24"/>
    <mergeCell ref="B29:F34"/>
    <mergeCell ref="C14:D14"/>
    <mergeCell ref="F14:G14"/>
    <mergeCell ref="F15:G15"/>
    <mergeCell ref="F16:G16"/>
    <mergeCell ref="C17:D17"/>
    <mergeCell ref="F17:G17"/>
    <mergeCell ref="B2:E2"/>
    <mergeCell ref="D4:E4"/>
    <mergeCell ref="C12:D12"/>
    <mergeCell ref="F12:G12"/>
    <mergeCell ref="C13:D13"/>
    <mergeCell ref="F13:G13"/>
  </mergeCells>
  <conditionalFormatting sqref="G38:G39 H38:H41">
    <cfRule type="containsText" dxfId="3" priority="1" operator="containsText" text="Approve: ">
      <formula>NOT(ISERROR(SEARCH("Approve: ",G38)))</formula>
    </cfRule>
  </conditionalFormatting>
  <dataValidations count="5">
    <dataValidation type="list" allowBlank="1" showInputMessage="1" showErrorMessage="1" sqref="D5" xr:uid="{A9D7A333-2222-4920-979F-F9960C55BFAE}">
      <formula1>$D$257:$D$259</formula1>
    </dataValidation>
    <dataValidation type="list" allowBlank="1" showInputMessage="1" showErrorMessage="1" sqref="D8" xr:uid="{BD031C5C-6743-4A58-BADE-11156F05CC0C}">
      <formula1>$G$248:$G$252</formula1>
    </dataValidation>
    <dataValidation type="list" allowBlank="1" showInputMessage="1" showErrorMessage="1" sqref="B13:B17" xr:uid="{6B42DA91-BD6D-44FD-99E0-DF8E2E0382B5}">
      <formula1>$C$250:$C$253</formula1>
    </dataValidation>
    <dataValidation type="list" allowBlank="1" showInputMessage="1" showErrorMessage="1" sqref="F27:G27 G25" xr:uid="{B17CB0EA-2A1F-4D11-B893-4F796DAEA834}">
      <formula1>$H$250:$H$252</formula1>
    </dataValidation>
    <dataValidation type="list" allowBlank="1" showInputMessage="1" showErrorMessage="1" sqref="D7" xr:uid="{C7D79F49-0E1E-4FA5-9505-1C31FD59C4D2}">
      <formula1>$E$249:$E$255</formula1>
    </dataValidation>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9ADAE-7C02-43F6-903C-C60FDB15DC19}">
  <sheetPr>
    <tabColor theme="4" tint="0.39997558519241921"/>
    <pageSetUpPr fitToPage="1"/>
  </sheetPr>
  <dimension ref="A1:I157"/>
  <sheetViews>
    <sheetView zoomScale="98" zoomScaleNormal="98" workbookViewId="0"/>
  </sheetViews>
  <sheetFormatPr defaultRowHeight="15.75" x14ac:dyDescent="0.25"/>
  <cols>
    <col min="1" max="1" width="45.625" customWidth="1"/>
    <col min="2" max="2" width="15.875" customWidth="1"/>
    <col min="3" max="4" width="14.125" customWidth="1"/>
    <col min="5" max="5" width="13.625" customWidth="1"/>
    <col min="6" max="6" width="12.125" customWidth="1"/>
    <col min="7" max="7" width="12.375" customWidth="1"/>
    <col min="8" max="8" width="19.375" customWidth="1"/>
    <col min="9" max="9" width="66.125" customWidth="1"/>
  </cols>
  <sheetData>
    <row r="1" spans="1:9" x14ac:dyDescent="0.25">
      <c r="A1" t="s">
        <v>0</v>
      </c>
    </row>
    <row r="2" spans="1:9" ht="31.5" customHeight="1" x14ac:dyDescent="0.25">
      <c r="A2" s="220" t="s">
        <v>165</v>
      </c>
      <c r="B2" s="220"/>
      <c r="C2" s="220"/>
      <c r="D2" s="220"/>
      <c r="E2" s="220"/>
      <c r="F2" s="220"/>
      <c r="G2" s="220"/>
      <c r="H2" s="220"/>
      <c r="I2" s="220"/>
    </row>
    <row r="3" spans="1:9" x14ac:dyDescent="0.25">
      <c r="A3" s="28" t="s">
        <v>42</v>
      </c>
      <c r="B3" s="281">
        <f>'Sept - Nov'!B3</f>
        <v>0</v>
      </c>
      <c r="C3" s="282"/>
      <c r="D3" s="282"/>
      <c r="E3" s="282"/>
      <c r="F3" s="282"/>
      <c r="G3" s="282"/>
      <c r="H3" s="283"/>
      <c r="I3" s="247" t="s">
        <v>44</v>
      </c>
    </row>
    <row r="4" spans="1:9" x14ac:dyDescent="0.25">
      <c r="A4" s="28" t="s">
        <v>45</v>
      </c>
      <c r="B4" s="281">
        <f>'Sept - Nov'!B4</f>
        <v>0</v>
      </c>
      <c r="C4" s="282"/>
      <c r="D4" s="282"/>
      <c r="E4" s="282"/>
      <c r="F4" s="282"/>
      <c r="G4" s="282"/>
      <c r="H4" s="283"/>
      <c r="I4" s="248"/>
    </row>
    <row r="5" spans="1:9" x14ac:dyDescent="0.25">
      <c r="A5" s="28" t="s">
        <v>47</v>
      </c>
      <c r="B5" s="281">
        <f>'Sept - Nov'!B5</f>
        <v>0</v>
      </c>
      <c r="C5" s="282"/>
      <c r="D5" s="282"/>
      <c r="E5" s="282"/>
      <c r="F5" s="282"/>
      <c r="G5" s="282"/>
      <c r="H5" s="283"/>
      <c r="I5" s="248"/>
    </row>
    <row r="6" spans="1:9" x14ac:dyDescent="0.25">
      <c r="A6" s="29" t="s">
        <v>49</v>
      </c>
      <c r="B6" s="281">
        <f>'Sept - Nov'!B6</f>
        <v>0</v>
      </c>
      <c r="C6" s="282"/>
      <c r="D6" s="282"/>
      <c r="E6" s="282"/>
      <c r="F6" s="282"/>
      <c r="G6" s="282"/>
      <c r="H6" s="283"/>
      <c r="I6" s="248"/>
    </row>
    <row r="7" spans="1:9" x14ac:dyDescent="0.25">
      <c r="A7" s="29" t="s">
        <v>51</v>
      </c>
      <c r="B7" s="281">
        <f>'Sept - Nov'!B7</f>
        <v>0</v>
      </c>
      <c r="C7" s="282"/>
      <c r="D7" s="282"/>
      <c r="E7" s="282"/>
      <c r="F7" s="282"/>
      <c r="G7" s="282"/>
      <c r="H7" s="283"/>
      <c r="I7" s="248"/>
    </row>
    <row r="8" spans="1:9" x14ac:dyDescent="0.25">
      <c r="A8" s="242" t="s">
        <v>53</v>
      </c>
      <c r="B8" s="244" t="s">
        <v>54</v>
      </c>
      <c r="C8" s="246" t="s">
        <v>55</v>
      </c>
      <c r="D8" s="246"/>
      <c r="E8" s="246"/>
      <c r="F8" s="33" t="s">
        <v>56</v>
      </c>
      <c r="G8" s="33" t="s">
        <v>57</v>
      </c>
      <c r="H8" s="34" t="s">
        <v>58</v>
      </c>
      <c r="I8" s="248"/>
    </row>
    <row r="9" spans="1:9" x14ac:dyDescent="0.25">
      <c r="A9" s="243"/>
      <c r="B9" s="244"/>
      <c r="C9" s="35"/>
      <c r="D9" s="33" t="s">
        <v>59</v>
      </c>
      <c r="E9" s="35"/>
      <c r="F9" s="33" t="s">
        <v>60</v>
      </c>
      <c r="G9" s="33" t="s">
        <v>61</v>
      </c>
      <c r="H9" s="33" t="s">
        <v>62</v>
      </c>
      <c r="I9" s="248"/>
    </row>
    <row r="10" spans="1:9" ht="16.5" thickBot="1" x14ac:dyDescent="0.3">
      <c r="A10" s="243"/>
      <c r="B10" s="245"/>
      <c r="C10" s="57" t="s">
        <v>166</v>
      </c>
      <c r="D10" s="57" t="s">
        <v>167</v>
      </c>
      <c r="E10" s="57" t="s">
        <v>168</v>
      </c>
      <c r="F10" s="36" t="s">
        <v>66</v>
      </c>
      <c r="G10" s="36" t="s">
        <v>67</v>
      </c>
      <c r="H10" s="36"/>
      <c r="I10" s="249"/>
    </row>
    <row r="11" spans="1:9" x14ac:dyDescent="0.25">
      <c r="A11" s="37"/>
      <c r="B11" s="209"/>
      <c r="C11" s="211"/>
      <c r="D11" s="211"/>
      <c r="E11" s="211"/>
      <c r="F11" s="195"/>
      <c r="G11" s="195"/>
      <c r="H11" s="198"/>
      <c r="I11" s="280"/>
    </row>
    <row r="12" spans="1:9" x14ac:dyDescent="0.25">
      <c r="A12" s="30" t="s">
        <v>68</v>
      </c>
      <c r="B12" s="210"/>
      <c r="C12" s="212"/>
      <c r="D12" s="212"/>
      <c r="E12" s="212"/>
      <c r="F12" s="196"/>
      <c r="G12" s="197"/>
      <c r="H12" s="199"/>
      <c r="I12" s="240"/>
    </row>
    <row r="13" spans="1:9" x14ac:dyDescent="0.25">
      <c r="A13" s="7"/>
      <c r="B13" s="3"/>
      <c r="C13" s="2"/>
      <c r="D13" s="2"/>
      <c r="E13" s="2"/>
      <c r="F13" s="5">
        <f>SUM(C13:E13)</f>
        <v>0</v>
      </c>
      <c r="G13" s="197"/>
      <c r="H13" s="199"/>
      <c r="I13" s="240"/>
    </row>
    <row r="14" spans="1:9" x14ac:dyDescent="0.25">
      <c r="A14" s="7"/>
      <c r="B14" s="3"/>
      <c r="C14" s="2"/>
      <c r="D14" s="2"/>
      <c r="E14" s="2"/>
      <c r="F14" s="5">
        <f t="shared" ref="F14:F18" si="0">SUM(C14:E14)</f>
        <v>0</v>
      </c>
      <c r="G14" s="197"/>
      <c r="H14" s="199"/>
      <c r="I14" s="240"/>
    </row>
    <row r="15" spans="1:9" x14ac:dyDescent="0.25">
      <c r="A15" s="7"/>
      <c r="B15" s="3"/>
      <c r="C15" s="2"/>
      <c r="D15" s="2"/>
      <c r="E15" s="2"/>
      <c r="F15" s="5">
        <f t="shared" si="0"/>
        <v>0</v>
      </c>
      <c r="G15" s="197"/>
      <c r="H15" s="199"/>
      <c r="I15" s="240"/>
    </row>
    <row r="16" spans="1:9" x14ac:dyDescent="0.25">
      <c r="A16" s="7"/>
      <c r="B16" s="3"/>
      <c r="C16" s="2"/>
      <c r="D16" s="2"/>
      <c r="E16" s="2"/>
      <c r="F16" s="5">
        <f t="shared" si="0"/>
        <v>0</v>
      </c>
      <c r="G16" s="197"/>
      <c r="H16" s="199"/>
      <c r="I16" s="240"/>
    </row>
    <row r="17" spans="1:9" x14ac:dyDescent="0.25">
      <c r="A17" s="7"/>
      <c r="B17" s="3"/>
      <c r="C17" s="2"/>
      <c r="D17" s="2"/>
      <c r="E17" s="2"/>
      <c r="F17" s="5">
        <f t="shared" si="0"/>
        <v>0</v>
      </c>
      <c r="G17" s="197"/>
      <c r="H17" s="199"/>
      <c r="I17" s="240"/>
    </row>
    <row r="18" spans="1:9" x14ac:dyDescent="0.25">
      <c r="A18" s="7"/>
      <c r="B18" s="3"/>
      <c r="C18" s="2"/>
      <c r="D18" s="2"/>
      <c r="E18" s="2"/>
      <c r="F18" s="5">
        <f t="shared" si="0"/>
        <v>0</v>
      </c>
      <c r="G18" s="197"/>
      <c r="H18" s="199"/>
      <c r="I18" s="240"/>
    </row>
    <row r="19" spans="1:9" x14ac:dyDescent="0.25">
      <c r="A19" s="7"/>
      <c r="B19" s="3"/>
      <c r="C19" s="2"/>
      <c r="D19" s="2"/>
      <c r="E19" s="2"/>
      <c r="F19" s="5">
        <f>SUM(C19:E19)</f>
        <v>0</v>
      </c>
      <c r="G19" s="197"/>
      <c r="H19" s="199"/>
      <c r="I19" s="240"/>
    </row>
    <row r="20" spans="1:9" x14ac:dyDescent="0.25">
      <c r="A20" s="7"/>
      <c r="B20" s="3"/>
      <c r="C20" s="2"/>
      <c r="D20" s="2"/>
      <c r="E20" s="2"/>
      <c r="F20" s="5">
        <f>SUM(C20:E20)</f>
        <v>0</v>
      </c>
      <c r="G20" s="196"/>
      <c r="H20" s="200"/>
      <c r="I20" s="241"/>
    </row>
    <row r="21" spans="1:9" ht="16.5" thickBot="1" x14ac:dyDescent="0.3">
      <c r="A21" s="31" t="s">
        <v>70</v>
      </c>
      <c r="B21" s="32"/>
      <c r="C21" s="8">
        <f>SUM(C13:C20)</f>
        <v>0</v>
      </c>
      <c r="D21" s="8">
        <f>SUM(D13:D20)</f>
        <v>0</v>
      </c>
      <c r="E21" s="8">
        <f>SUM(E13:E20)</f>
        <v>0</v>
      </c>
      <c r="F21" s="8">
        <f>SUM(F13:F20)</f>
        <v>0</v>
      </c>
      <c r="G21" s="15">
        <v>0</v>
      </c>
      <c r="H21" s="8">
        <f>+F21-G21</f>
        <v>0</v>
      </c>
      <c r="I21" s="16"/>
    </row>
    <row r="22" spans="1:9" x14ac:dyDescent="0.25">
      <c r="A22" s="38"/>
      <c r="B22" s="184"/>
      <c r="C22" s="186"/>
      <c r="D22" s="186"/>
      <c r="E22" s="186"/>
      <c r="F22" s="186"/>
      <c r="G22" s="186"/>
      <c r="H22" s="186"/>
      <c r="I22" s="221"/>
    </row>
    <row r="23" spans="1:9" x14ac:dyDescent="0.25">
      <c r="A23" s="30" t="s">
        <v>71</v>
      </c>
      <c r="B23" s="185"/>
      <c r="C23" s="187"/>
      <c r="D23" s="187"/>
      <c r="E23" s="187"/>
      <c r="F23" s="187"/>
      <c r="G23" s="188"/>
      <c r="H23" s="188"/>
      <c r="I23" s="222"/>
    </row>
    <row r="24" spans="1:9" x14ac:dyDescent="0.25">
      <c r="A24" s="7"/>
      <c r="B24" s="3"/>
      <c r="C24" s="1"/>
      <c r="D24" s="1"/>
      <c r="E24" s="1"/>
      <c r="F24" s="5">
        <f>SUM(C24:E24)</f>
        <v>0</v>
      </c>
      <c r="G24" s="188"/>
      <c r="H24" s="188"/>
      <c r="I24" s="222"/>
    </row>
    <row r="25" spans="1:9" x14ac:dyDescent="0.25">
      <c r="A25" s="7"/>
      <c r="B25" s="3"/>
      <c r="C25" s="1"/>
      <c r="D25" s="1"/>
      <c r="E25" s="1"/>
      <c r="F25" s="5">
        <f>SUM(C25:E25)</f>
        <v>0</v>
      </c>
      <c r="G25" s="188"/>
      <c r="H25" s="188"/>
      <c r="I25" s="222"/>
    </row>
    <row r="26" spans="1:9" x14ac:dyDescent="0.25">
      <c r="A26" s="7"/>
      <c r="B26" s="3"/>
      <c r="C26" s="1"/>
      <c r="D26" s="1"/>
      <c r="E26" s="1"/>
      <c r="F26" s="5">
        <f>SUM(C26:E26)</f>
        <v>0</v>
      </c>
      <c r="G26" s="188"/>
      <c r="H26" s="188"/>
      <c r="I26" s="222"/>
    </row>
    <row r="27" spans="1:9" x14ac:dyDescent="0.25">
      <c r="A27" s="7"/>
      <c r="B27" s="3"/>
      <c r="C27" s="1"/>
      <c r="D27" s="1"/>
      <c r="E27" s="1"/>
      <c r="F27" s="5">
        <f>SUM(C27:E27)</f>
        <v>0</v>
      </c>
      <c r="G27" s="188"/>
      <c r="H27" s="188"/>
      <c r="I27" s="222"/>
    </row>
    <row r="28" spans="1:9" x14ac:dyDescent="0.25">
      <c r="A28" s="7"/>
      <c r="B28" s="3"/>
      <c r="C28" s="1"/>
      <c r="D28" s="1"/>
      <c r="E28" s="1"/>
      <c r="F28" s="5">
        <f t="shared" ref="F28:F35" si="1">SUM(C28:E28)</f>
        <v>0</v>
      </c>
      <c r="G28" s="188"/>
      <c r="H28" s="188"/>
      <c r="I28" s="222"/>
    </row>
    <row r="29" spans="1:9" x14ac:dyDescent="0.25">
      <c r="A29" s="7"/>
      <c r="B29" s="3"/>
      <c r="C29" s="1"/>
      <c r="D29" s="1"/>
      <c r="E29" s="1"/>
      <c r="F29" s="5">
        <f t="shared" si="1"/>
        <v>0</v>
      </c>
      <c r="G29" s="188"/>
      <c r="H29" s="188"/>
      <c r="I29" s="222"/>
    </row>
    <row r="30" spans="1:9" x14ac:dyDescent="0.25">
      <c r="A30" s="7"/>
      <c r="B30" s="3"/>
      <c r="C30" s="1"/>
      <c r="D30" s="1"/>
      <c r="E30" s="1"/>
      <c r="F30" s="5">
        <f t="shared" si="1"/>
        <v>0</v>
      </c>
      <c r="G30" s="188"/>
      <c r="H30" s="188"/>
      <c r="I30" s="222"/>
    </row>
    <row r="31" spans="1:9" x14ac:dyDescent="0.25">
      <c r="A31" s="7"/>
      <c r="B31" s="3"/>
      <c r="C31" s="1"/>
      <c r="D31" s="1"/>
      <c r="E31" s="1"/>
      <c r="F31" s="5">
        <f t="shared" si="1"/>
        <v>0</v>
      </c>
      <c r="G31" s="188"/>
      <c r="H31" s="188"/>
      <c r="I31" s="222"/>
    </row>
    <row r="32" spans="1:9" x14ac:dyDescent="0.25">
      <c r="A32" s="7"/>
      <c r="B32" s="3"/>
      <c r="C32" s="1"/>
      <c r="D32" s="1"/>
      <c r="E32" s="1"/>
      <c r="F32" s="5">
        <f t="shared" si="1"/>
        <v>0</v>
      </c>
      <c r="G32" s="188"/>
      <c r="H32" s="188"/>
      <c r="I32" s="222"/>
    </row>
    <row r="33" spans="1:9" x14ac:dyDescent="0.25">
      <c r="A33" s="7"/>
      <c r="B33" s="3"/>
      <c r="C33" s="1"/>
      <c r="D33" s="1"/>
      <c r="E33" s="1"/>
      <c r="F33" s="5">
        <f t="shared" si="1"/>
        <v>0</v>
      </c>
      <c r="G33" s="188"/>
      <c r="H33" s="188"/>
      <c r="I33" s="222"/>
    </row>
    <row r="34" spans="1:9" x14ac:dyDescent="0.25">
      <c r="A34" s="7"/>
      <c r="B34" s="3"/>
      <c r="C34" s="1"/>
      <c r="D34" s="1"/>
      <c r="E34" s="1"/>
      <c r="F34" s="5">
        <f t="shared" si="1"/>
        <v>0</v>
      </c>
      <c r="G34" s="188"/>
      <c r="H34" s="188"/>
      <c r="I34" s="222"/>
    </row>
    <row r="35" spans="1:9" x14ac:dyDescent="0.25">
      <c r="A35" s="7"/>
      <c r="B35" s="3"/>
      <c r="C35" s="1"/>
      <c r="D35" s="1"/>
      <c r="E35" s="1"/>
      <c r="F35" s="5">
        <f t="shared" si="1"/>
        <v>0</v>
      </c>
      <c r="G35" s="187"/>
      <c r="H35" s="187"/>
      <c r="I35" s="223"/>
    </row>
    <row r="36" spans="1:9" ht="16.5" thickBot="1" x14ac:dyDescent="0.3">
      <c r="A36" s="31" t="s">
        <v>76</v>
      </c>
      <c r="B36" s="32"/>
      <c r="C36" s="8">
        <f>SUM(C24:C34)</f>
        <v>0</v>
      </c>
      <c r="D36" s="8">
        <f>SUM(D24:D34)</f>
        <v>0</v>
      </c>
      <c r="E36" s="8">
        <f>SUM(E24:E34)</f>
        <v>0</v>
      </c>
      <c r="F36" s="8">
        <f>SUM(F24:F34)</f>
        <v>0</v>
      </c>
      <c r="G36" s="15">
        <v>0</v>
      </c>
      <c r="H36" s="8">
        <f>+F36-G36</f>
        <v>0</v>
      </c>
      <c r="I36" s="16"/>
    </row>
    <row r="37" spans="1:9" x14ac:dyDescent="0.25">
      <c r="A37" s="9"/>
      <c r="B37" s="237"/>
      <c r="C37" s="226"/>
      <c r="D37" s="226"/>
      <c r="E37" s="226"/>
      <c r="F37" s="226"/>
      <c r="G37" s="186"/>
      <c r="H37" s="186"/>
      <c r="I37" s="234"/>
    </row>
    <row r="38" spans="1:9" x14ac:dyDescent="0.25">
      <c r="A38" s="6" t="s">
        <v>77</v>
      </c>
      <c r="B38" s="238"/>
      <c r="C38" s="228"/>
      <c r="D38" s="228"/>
      <c r="E38" s="228"/>
      <c r="F38" s="228"/>
      <c r="G38" s="188"/>
      <c r="H38" s="188"/>
      <c r="I38" s="235"/>
    </row>
    <row r="39" spans="1:9" x14ac:dyDescent="0.25">
      <c r="A39" s="7"/>
      <c r="B39" s="3"/>
      <c r="C39" s="1"/>
      <c r="D39" s="1"/>
      <c r="E39" s="1"/>
      <c r="F39" s="5">
        <f>SUM(C39:E39)</f>
        <v>0</v>
      </c>
      <c r="G39" s="188"/>
      <c r="H39" s="188"/>
      <c r="I39" s="235"/>
    </row>
    <row r="40" spans="1:9" x14ac:dyDescent="0.25">
      <c r="A40" s="7"/>
      <c r="B40" s="3"/>
      <c r="C40" s="1"/>
      <c r="D40" s="1"/>
      <c r="E40" s="1"/>
      <c r="F40" s="5">
        <f>SUM(C40:E40)</f>
        <v>0</v>
      </c>
      <c r="G40" s="188"/>
      <c r="H40" s="188"/>
      <c r="I40" s="235"/>
    </row>
    <row r="41" spans="1:9" x14ac:dyDescent="0.25">
      <c r="A41" s="7"/>
      <c r="B41" s="3"/>
      <c r="C41" s="1"/>
      <c r="D41" s="1"/>
      <c r="E41" s="1"/>
      <c r="F41" s="5">
        <f t="shared" ref="F41:F44" si="2">SUM(C41:E41)</f>
        <v>0</v>
      </c>
      <c r="G41" s="188"/>
      <c r="H41" s="188"/>
      <c r="I41" s="235"/>
    </row>
    <row r="42" spans="1:9" x14ac:dyDescent="0.25">
      <c r="A42" s="7"/>
      <c r="B42" s="3"/>
      <c r="C42" s="1"/>
      <c r="D42" s="1"/>
      <c r="E42" s="1"/>
      <c r="F42" s="5">
        <f t="shared" si="2"/>
        <v>0</v>
      </c>
      <c r="G42" s="188"/>
      <c r="H42" s="188"/>
      <c r="I42" s="235"/>
    </row>
    <row r="43" spans="1:9" x14ac:dyDescent="0.25">
      <c r="A43" s="7"/>
      <c r="B43" s="3"/>
      <c r="C43" s="1"/>
      <c r="D43" s="1"/>
      <c r="E43" s="1"/>
      <c r="F43" s="5">
        <f t="shared" si="2"/>
        <v>0</v>
      </c>
      <c r="G43" s="188"/>
      <c r="H43" s="188"/>
      <c r="I43" s="235"/>
    </row>
    <row r="44" spans="1:9" x14ac:dyDescent="0.25">
      <c r="A44" s="7"/>
      <c r="B44" s="3"/>
      <c r="C44" s="1"/>
      <c r="D44" s="1"/>
      <c r="E44" s="1"/>
      <c r="F44" s="5">
        <f t="shared" si="2"/>
        <v>0</v>
      </c>
      <c r="G44" s="187"/>
      <c r="H44" s="187"/>
      <c r="I44" s="236"/>
    </row>
    <row r="45" spans="1:9" ht="16.5" thickBot="1" x14ac:dyDescent="0.3">
      <c r="A45" s="31" t="s">
        <v>80</v>
      </c>
      <c r="B45" s="32"/>
      <c r="C45" s="8">
        <f>SUM(C39:C44)</f>
        <v>0</v>
      </c>
      <c r="D45" s="8">
        <f>SUM(D39:D44)</f>
        <v>0</v>
      </c>
      <c r="E45" s="8">
        <f>SUM(E39:E44)</f>
        <v>0</v>
      </c>
      <c r="F45" s="8">
        <f>SUM(F39:F44)</f>
        <v>0</v>
      </c>
      <c r="G45" s="15">
        <v>0</v>
      </c>
      <c r="H45" s="8">
        <f>+F45-G45</f>
        <v>0</v>
      </c>
      <c r="I45" s="16"/>
    </row>
    <row r="46" spans="1:9" x14ac:dyDescent="0.25">
      <c r="A46" s="38"/>
      <c r="B46" s="184"/>
      <c r="C46" s="186"/>
      <c r="D46" s="186"/>
      <c r="E46" s="186"/>
      <c r="F46" s="186"/>
      <c r="G46" s="186"/>
      <c r="H46" s="186"/>
      <c r="I46" s="221"/>
    </row>
    <row r="47" spans="1:9" x14ac:dyDescent="0.25">
      <c r="A47" s="30" t="s">
        <v>81</v>
      </c>
      <c r="B47" s="185"/>
      <c r="C47" s="187"/>
      <c r="D47" s="187"/>
      <c r="E47" s="187"/>
      <c r="F47" s="187"/>
      <c r="G47" s="188"/>
      <c r="H47" s="188"/>
      <c r="I47" s="222"/>
    </row>
    <row r="48" spans="1:9" x14ac:dyDescent="0.25">
      <c r="A48" s="7"/>
      <c r="B48" s="3"/>
      <c r="C48" s="1"/>
      <c r="D48" s="1"/>
      <c r="E48" s="1"/>
      <c r="F48" s="14">
        <f>SUM(C48:E48)</f>
        <v>0</v>
      </c>
      <c r="G48" s="188"/>
      <c r="H48" s="188"/>
      <c r="I48" s="222"/>
    </row>
    <row r="49" spans="1:9" x14ac:dyDescent="0.25">
      <c r="A49" s="7"/>
      <c r="B49" s="3"/>
      <c r="C49" s="1"/>
      <c r="D49" s="1"/>
      <c r="E49" s="1"/>
      <c r="F49" s="14">
        <f t="shared" ref="F49:F51" si="3">SUM(C49:E49)</f>
        <v>0</v>
      </c>
      <c r="G49" s="188"/>
      <c r="H49" s="188"/>
      <c r="I49" s="222"/>
    </row>
    <row r="50" spans="1:9" x14ac:dyDescent="0.25">
      <c r="A50" s="7"/>
      <c r="B50" s="3"/>
      <c r="C50" s="1"/>
      <c r="D50" s="1"/>
      <c r="E50" s="1"/>
      <c r="F50" s="14">
        <f t="shared" si="3"/>
        <v>0</v>
      </c>
      <c r="G50" s="188"/>
      <c r="H50" s="188"/>
      <c r="I50" s="222"/>
    </row>
    <row r="51" spans="1:9" x14ac:dyDescent="0.25">
      <c r="A51" s="7"/>
      <c r="B51" s="3"/>
      <c r="C51" s="1"/>
      <c r="D51" s="1"/>
      <c r="E51" s="1"/>
      <c r="F51" s="14">
        <f t="shared" si="3"/>
        <v>0</v>
      </c>
      <c r="G51" s="187"/>
      <c r="H51" s="187"/>
      <c r="I51" s="223"/>
    </row>
    <row r="52" spans="1:9" ht="16.5" thickBot="1" x14ac:dyDescent="0.3">
      <c r="A52" s="31" t="s">
        <v>82</v>
      </c>
      <c r="B52" s="32"/>
      <c r="C52" s="8">
        <f>SUM(C48:C51)</f>
        <v>0</v>
      </c>
      <c r="D52" s="8">
        <f>SUM(D48:D51)</f>
        <v>0</v>
      </c>
      <c r="E52" s="8">
        <f>SUM(E48:E51)</f>
        <v>0</v>
      </c>
      <c r="F52" s="8">
        <f>SUM(F48:F51)</f>
        <v>0</v>
      </c>
      <c r="G52" s="15">
        <v>0</v>
      </c>
      <c r="H52" s="8">
        <f>+F52-G52</f>
        <v>0</v>
      </c>
      <c r="I52" s="16"/>
    </row>
    <row r="53" spans="1:9" x14ac:dyDescent="0.25">
      <c r="A53" s="38"/>
      <c r="B53" s="184"/>
      <c r="C53" s="186"/>
      <c r="D53" s="186"/>
      <c r="E53" s="186"/>
      <c r="F53" s="186"/>
      <c r="G53" s="186"/>
      <c r="H53" s="189"/>
      <c r="I53" s="221"/>
    </row>
    <row r="54" spans="1:9" x14ac:dyDescent="0.25">
      <c r="A54" s="30" t="s">
        <v>83</v>
      </c>
      <c r="B54" s="185"/>
      <c r="C54" s="187"/>
      <c r="D54" s="187"/>
      <c r="E54" s="187"/>
      <c r="F54" s="187"/>
      <c r="G54" s="188"/>
      <c r="H54" s="190"/>
      <c r="I54" s="222"/>
    </row>
    <row r="55" spans="1:9" x14ac:dyDescent="0.25">
      <c r="A55" s="7"/>
      <c r="B55" s="3"/>
      <c r="C55" s="1"/>
      <c r="D55" s="1"/>
      <c r="E55" s="1"/>
      <c r="F55" s="5">
        <f>SUM(C55:E55)</f>
        <v>0</v>
      </c>
      <c r="G55" s="188"/>
      <c r="H55" s="190"/>
      <c r="I55" s="222"/>
    </row>
    <row r="56" spans="1:9" x14ac:dyDescent="0.25">
      <c r="A56" s="7"/>
      <c r="B56" s="3"/>
      <c r="C56" s="1"/>
      <c r="D56" s="1"/>
      <c r="E56" s="1"/>
      <c r="F56" s="5">
        <f>SUM(C56:E56)</f>
        <v>0</v>
      </c>
      <c r="G56" s="188"/>
      <c r="H56" s="190"/>
      <c r="I56" s="222"/>
    </row>
    <row r="57" spans="1:9" x14ac:dyDescent="0.25">
      <c r="A57" s="7"/>
      <c r="B57" s="3"/>
      <c r="C57" s="1"/>
      <c r="D57" s="1"/>
      <c r="E57" s="1"/>
      <c r="F57" s="5">
        <f>SUM(C57:E57)</f>
        <v>0</v>
      </c>
      <c r="G57" s="188"/>
      <c r="H57" s="190"/>
      <c r="I57" s="222"/>
    </row>
    <row r="58" spans="1:9" x14ac:dyDescent="0.25">
      <c r="A58" s="7"/>
      <c r="B58" s="3"/>
      <c r="C58" s="1"/>
      <c r="D58" s="1"/>
      <c r="E58" s="1"/>
      <c r="F58" s="5">
        <f t="shared" ref="F58:F61" si="4">SUM(C58:E58)</f>
        <v>0</v>
      </c>
      <c r="G58" s="188"/>
      <c r="H58" s="190"/>
      <c r="I58" s="222"/>
    </row>
    <row r="59" spans="1:9" x14ac:dyDescent="0.25">
      <c r="A59" s="7"/>
      <c r="B59" s="3"/>
      <c r="C59" s="1"/>
      <c r="D59" s="1"/>
      <c r="E59" s="1"/>
      <c r="F59" s="5">
        <f t="shared" si="4"/>
        <v>0</v>
      </c>
      <c r="G59" s="188"/>
      <c r="H59" s="190"/>
      <c r="I59" s="222"/>
    </row>
    <row r="60" spans="1:9" x14ac:dyDescent="0.25">
      <c r="A60" s="7"/>
      <c r="B60" s="3"/>
      <c r="C60" s="1"/>
      <c r="D60" s="1"/>
      <c r="E60" s="1"/>
      <c r="F60" s="5">
        <f t="shared" si="4"/>
        <v>0</v>
      </c>
      <c r="G60" s="188"/>
      <c r="H60" s="190"/>
      <c r="I60" s="222"/>
    </row>
    <row r="61" spans="1:9" x14ac:dyDescent="0.25">
      <c r="A61" s="7"/>
      <c r="B61" s="3"/>
      <c r="C61" s="1"/>
      <c r="D61" s="1"/>
      <c r="E61" s="1"/>
      <c r="F61" s="5">
        <f t="shared" si="4"/>
        <v>0</v>
      </c>
      <c r="G61" s="187"/>
      <c r="H61" s="191"/>
      <c r="I61" s="223"/>
    </row>
    <row r="62" spans="1:9" ht="16.5" thickBot="1" x14ac:dyDescent="0.3">
      <c r="A62" s="31" t="s">
        <v>86</v>
      </c>
      <c r="B62" s="32"/>
      <c r="C62" s="8">
        <f>SUM(C55:C61)</f>
        <v>0</v>
      </c>
      <c r="D62" s="8">
        <f>SUM(D55:D61)</f>
        <v>0</v>
      </c>
      <c r="E62" s="8">
        <f>SUM(E55:E61)</f>
        <v>0</v>
      </c>
      <c r="F62" s="8">
        <f>SUM(F55:F61)</f>
        <v>0</v>
      </c>
      <c r="G62" s="15">
        <v>0</v>
      </c>
      <c r="H62" s="8">
        <f>+F62-G62</f>
        <v>0</v>
      </c>
      <c r="I62" s="16"/>
    </row>
    <row r="63" spans="1:9" x14ac:dyDescent="0.25">
      <c r="A63" s="38"/>
      <c r="B63" s="184"/>
      <c r="C63" s="186"/>
      <c r="D63" s="186"/>
      <c r="E63" s="186"/>
      <c r="F63" s="186"/>
      <c r="G63" s="186"/>
      <c r="H63" s="189"/>
      <c r="I63" s="221"/>
    </row>
    <row r="64" spans="1:9" x14ac:dyDescent="0.25">
      <c r="A64" s="30" t="s">
        <v>87</v>
      </c>
      <c r="B64" s="185"/>
      <c r="C64" s="187"/>
      <c r="D64" s="187"/>
      <c r="E64" s="187"/>
      <c r="F64" s="187"/>
      <c r="G64" s="188"/>
      <c r="H64" s="190"/>
      <c r="I64" s="222"/>
    </row>
    <row r="65" spans="1:9" x14ac:dyDescent="0.25">
      <c r="A65" s="7"/>
      <c r="B65" s="3"/>
      <c r="C65" s="1"/>
      <c r="D65" s="1"/>
      <c r="E65" s="1"/>
      <c r="F65" s="5">
        <f>SUM(C65:E65)</f>
        <v>0</v>
      </c>
      <c r="G65" s="188"/>
      <c r="H65" s="190"/>
      <c r="I65" s="222"/>
    </row>
    <row r="66" spans="1:9" x14ac:dyDescent="0.25">
      <c r="A66" s="7"/>
      <c r="B66" s="3"/>
      <c r="C66" s="1"/>
      <c r="D66" s="1"/>
      <c r="E66" s="1"/>
      <c r="F66" s="5">
        <f t="shared" ref="F66:F69" si="5">SUM(C66:E66)</f>
        <v>0</v>
      </c>
      <c r="G66" s="188"/>
      <c r="H66" s="190"/>
      <c r="I66" s="222"/>
    </row>
    <row r="67" spans="1:9" x14ac:dyDescent="0.25">
      <c r="A67" s="7"/>
      <c r="B67" s="3"/>
      <c r="C67" s="1"/>
      <c r="D67" s="1"/>
      <c r="E67" s="1"/>
      <c r="F67" s="5">
        <f t="shared" si="5"/>
        <v>0</v>
      </c>
      <c r="G67" s="188"/>
      <c r="H67" s="190"/>
      <c r="I67" s="222"/>
    </row>
    <row r="68" spans="1:9" x14ac:dyDescent="0.25">
      <c r="A68" s="7"/>
      <c r="B68" s="3"/>
      <c r="C68" s="1"/>
      <c r="D68" s="1"/>
      <c r="E68" s="1"/>
      <c r="F68" s="5">
        <f t="shared" si="5"/>
        <v>0</v>
      </c>
      <c r="G68" s="188"/>
      <c r="H68" s="190"/>
      <c r="I68" s="222"/>
    </row>
    <row r="69" spans="1:9" x14ac:dyDescent="0.25">
      <c r="A69" s="7"/>
      <c r="B69" s="3"/>
      <c r="C69" s="1"/>
      <c r="D69" s="1"/>
      <c r="E69" s="1"/>
      <c r="F69" s="5">
        <f t="shared" si="5"/>
        <v>0</v>
      </c>
      <c r="G69" s="187"/>
      <c r="H69" s="191"/>
      <c r="I69" s="223"/>
    </row>
    <row r="70" spans="1:9" ht="16.5" thickBot="1" x14ac:dyDescent="0.3">
      <c r="A70" s="31" t="s">
        <v>88</v>
      </c>
      <c r="B70" s="32"/>
      <c r="C70" s="8">
        <f>SUM(C65:C69)</f>
        <v>0</v>
      </c>
      <c r="D70" s="8">
        <f>SUM(D65:D69)</f>
        <v>0</v>
      </c>
      <c r="E70" s="8">
        <f>SUM(E65:E69)</f>
        <v>0</v>
      </c>
      <c r="F70" s="8">
        <f>SUM(F65:F69)</f>
        <v>0</v>
      </c>
      <c r="G70" s="15">
        <v>0</v>
      </c>
      <c r="H70" s="8">
        <f>+F70-G70</f>
        <v>0</v>
      </c>
      <c r="I70" s="16"/>
    </row>
    <row r="71" spans="1:9" x14ac:dyDescent="0.25">
      <c r="A71" s="38"/>
      <c r="B71" s="184"/>
      <c r="C71" s="186"/>
      <c r="D71" s="186"/>
      <c r="E71" s="186"/>
      <c r="F71" s="186"/>
      <c r="G71" s="226"/>
      <c r="H71" s="189"/>
      <c r="I71" s="221"/>
    </row>
    <row r="72" spans="1:9" x14ac:dyDescent="0.25">
      <c r="A72" s="30" t="s">
        <v>89</v>
      </c>
      <c r="B72" s="185"/>
      <c r="C72" s="187"/>
      <c r="D72" s="187"/>
      <c r="E72" s="187"/>
      <c r="F72" s="187"/>
      <c r="G72" s="227"/>
      <c r="H72" s="190"/>
      <c r="I72" s="222"/>
    </row>
    <row r="73" spans="1:9" x14ac:dyDescent="0.25">
      <c r="A73" s="7"/>
      <c r="B73" s="3"/>
      <c r="C73" s="1"/>
      <c r="D73" s="1"/>
      <c r="E73" s="1"/>
      <c r="F73" s="5">
        <f t="shared" ref="F73:F109" si="6">SUM(C73:E73)</f>
        <v>0</v>
      </c>
      <c r="G73" s="227"/>
      <c r="H73" s="190"/>
      <c r="I73" s="222"/>
    </row>
    <row r="74" spans="1:9" x14ac:dyDescent="0.25">
      <c r="A74" s="7"/>
      <c r="B74" s="3"/>
      <c r="C74" s="1"/>
      <c r="D74" s="1"/>
      <c r="E74" s="1"/>
      <c r="F74" s="5">
        <f t="shared" si="6"/>
        <v>0</v>
      </c>
      <c r="G74" s="227"/>
      <c r="H74" s="190"/>
      <c r="I74" s="222"/>
    </row>
    <row r="75" spans="1:9" x14ac:dyDescent="0.25">
      <c r="A75" s="7"/>
      <c r="B75" s="3"/>
      <c r="C75" s="1"/>
      <c r="D75" s="1"/>
      <c r="E75" s="1"/>
      <c r="F75" s="5">
        <f t="shared" si="6"/>
        <v>0</v>
      </c>
      <c r="G75" s="227"/>
      <c r="H75" s="190"/>
      <c r="I75" s="222"/>
    </row>
    <row r="76" spans="1:9" x14ac:dyDescent="0.25">
      <c r="A76" s="7"/>
      <c r="B76" s="3"/>
      <c r="C76" s="1"/>
      <c r="D76" s="1"/>
      <c r="E76" s="1"/>
      <c r="F76" s="5">
        <f t="shared" si="6"/>
        <v>0</v>
      </c>
      <c r="G76" s="227"/>
      <c r="H76" s="190"/>
      <c r="I76" s="222"/>
    </row>
    <row r="77" spans="1:9" x14ac:dyDescent="0.25">
      <c r="A77" s="7"/>
      <c r="B77" s="3"/>
      <c r="C77" s="1"/>
      <c r="D77" s="1"/>
      <c r="E77" s="1"/>
      <c r="F77" s="5">
        <f t="shared" si="6"/>
        <v>0</v>
      </c>
      <c r="G77" s="227"/>
      <c r="H77" s="190"/>
      <c r="I77" s="222"/>
    </row>
    <row r="78" spans="1:9" x14ac:dyDescent="0.25">
      <c r="A78" s="7"/>
      <c r="B78" s="3"/>
      <c r="C78" s="1"/>
      <c r="D78" s="1"/>
      <c r="E78" s="1"/>
      <c r="F78" s="5">
        <f t="shared" si="6"/>
        <v>0</v>
      </c>
      <c r="G78" s="227"/>
      <c r="H78" s="190"/>
      <c r="I78" s="222"/>
    </row>
    <row r="79" spans="1:9" x14ac:dyDescent="0.25">
      <c r="A79" s="7"/>
      <c r="B79" s="3"/>
      <c r="C79" s="1"/>
      <c r="D79" s="1"/>
      <c r="E79" s="1"/>
      <c r="F79" s="5">
        <f t="shared" si="6"/>
        <v>0</v>
      </c>
      <c r="G79" s="227"/>
      <c r="H79" s="190"/>
      <c r="I79" s="222"/>
    </row>
    <row r="80" spans="1:9" x14ac:dyDescent="0.25">
      <c r="A80" s="7"/>
      <c r="B80" s="3"/>
      <c r="C80" s="1"/>
      <c r="D80" s="1"/>
      <c r="E80" s="1"/>
      <c r="F80" s="5">
        <f t="shared" si="6"/>
        <v>0</v>
      </c>
      <c r="G80" s="227"/>
      <c r="H80" s="190"/>
      <c r="I80" s="222"/>
    </row>
    <row r="81" spans="1:9" x14ac:dyDescent="0.25">
      <c r="A81" s="7"/>
      <c r="B81" s="3"/>
      <c r="C81" s="1"/>
      <c r="D81" s="1"/>
      <c r="E81" s="1"/>
      <c r="F81" s="5">
        <f t="shared" si="6"/>
        <v>0</v>
      </c>
      <c r="G81" s="227"/>
      <c r="H81" s="190"/>
      <c r="I81" s="222"/>
    </row>
    <row r="82" spans="1:9" x14ac:dyDescent="0.25">
      <c r="A82" s="7"/>
      <c r="B82" s="3"/>
      <c r="C82" s="1"/>
      <c r="D82" s="1"/>
      <c r="E82" s="1"/>
      <c r="F82" s="5">
        <f t="shared" si="6"/>
        <v>0</v>
      </c>
      <c r="G82" s="227"/>
      <c r="H82" s="190"/>
      <c r="I82" s="222"/>
    </row>
    <row r="83" spans="1:9" x14ac:dyDescent="0.25">
      <c r="A83" s="7"/>
      <c r="B83" s="3"/>
      <c r="C83" s="1"/>
      <c r="D83" s="1"/>
      <c r="E83" s="1"/>
      <c r="F83" s="5">
        <f t="shared" si="6"/>
        <v>0</v>
      </c>
      <c r="G83" s="227"/>
      <c r="H83" s="190"/>
      <c r="I83" s="222"/>
    </row>
    <row r="84" spans="1:9" x14ac:dyDescent="0.25">
      <c r="A84" s="7"/>
      <c r="B84" s="3"/>
      <c r="C84" s="1"/>
      <c r="D84" s="1"/>
      <c r="E84" s="1"/>
      <c r="F84" s="5">
        <f t="shared" si="6"/>
        <v>0</v>
      </c>
      <c r="G84" s="227"/>
      <c r="H84" s="190"/>
      <c r="I84" s="222"/>
    </row>
    <row r="85" spans="1:9" x14ac:dyDescent="0.25">
      <c r="A85" s="7"/>
      <c r="B85" s="3"/>
      <c r="C85" s="1"/>
      <c r="D85" s="1"/>
      <c r="E85" s="1"/>
      <c r="F85" s="5">
        <f t="shared" si="6"/>
        <v>0</v>
      </c>
      <c r="G85" s="227"/>
      <c r="H85" s="190"/>
      <c r="I85" s="222"/>
    </row>
    <row r="86" spans="1:9" x14ac:dyDescent="0.25">
      <c r="A86" s="7"/>
      <c r="B86" s="3"/>
      <c r="C86" s="1"/>
      <c r="D86" s="1"/>
      <c r="E86" s="1"/>
      <c r="F86" s="5">
        <f t="shared" si="6"/>
        <v>0</v>
      </c>
      <c r="G86" s="227"/>
      <c r="H86" s="190"/>
      <c r="I86" s="222"/>
    </row>
    <row r="87" spans="1:9" x14ac:dyDescent="0.25">
      <c r="A87" s="7"/>
      <c r="B87" s="3"/>
      <c r="C87" s="1"/>
      <c r="D87" s="1"/>
      <c r="E87" s="1"/>
      <c r="F87" s="5">
        <f t="shared" si="6"/>
        <v>0</v>
      </c>
      <c r="G87" s="227"/>
      <c r="H87" s="190"/>
      <c r="I87" s="222"/>
    </row>
    <row r="88" spans="1:9" x14ac:dyDescent="0.25">
      <c r="A88" s="7"/>
      <c r="B88" s="3"/>
      <c r="C88" s="1"/>
      <c r="D88" s="1"/>
      <c r="E88" s="1"/>
      <c r="F88" s="5">
        <f t="shared" si="6"/>
        <v>0</v>
      </c>
      <c r="G88" s="227"/>
      <c r="H88" s="190"/>
      <c r="I88" s="222"/>
    </row>
    <row r="89" spans="1:9" x14ac:dyDescent="0.25">
      <c r="A89" s="7"/>
      <c r="B89" s="3"/>
      <c r="C89" s="1"/>
      <c r="D89" s="1"/>
      <c r="E89" s="1"/>
      <c r="F89" s="5">
        <f t="shared" si="6"/>
        <v>0</v>
      </c>
      <c r="G89" s="227"/>
      <c r="H89" s="190"/>
      <c r="I89" s="222"/>
    </row>
    <row r="90" spans="1:9" x14ac:dyDescent="0.25">
      <c r="A90" s="7"/>
      <c r="B90" s="3"/>
      <c r="C90" s="1"/>
      <c r="D90" s="1"/>
      <c r="E90" s="1"/>
      <c r="F90" s="5">
        <f t="shared" si="6"/>
        <v>0</v>
      </c>
      <c r="G90" s="227"/>
      <c r="H90" s="190"/>
      <c r="I90" s="222"/>
    </row>
    <row r="91" spans="1:9" x14ac:dyDescent="0.25">
      <c r="A91" s="7"/>
      <c r="B91" s="3"/>
      <c r="C91" s="1"/>
      <c r="D91" s="1"/>
      <c r="E91" s="1"/>
      <c r="F91" s="5">
        <f t="shared" si="6"/>
        <v>0</v>
      </c>
      <c r="G91" s="227"/>
      <c r="H91" s="190"/>
      <c r="I91" s="222"/>
    </row>
    <row r="92" spans="1:9" x14ac:dyDescent="0.25">
      <c r="A92" s="7"/>
      <c r="B92" s="3"/>
      <c r="C92" s="1"/>
      <c r="D92" s="1"/>
      <c r="E92" s="1"/>
      <c r="F92" s="5">
        <f t="shared" si="6"/>
        <v>0</v>
      </c>
      <c r="G92" s="227"/>
      <c r="H92" s="190"/>
      <c r="I92" s="222"/>
    </row>
    <row r="93" spans="1:9" x14ac:dyDescent="0.25">
      <c r="A93" s="7"/>
      <c r="B93" s="3"/>
      <c r="C93" s="1"/>
      <c r="D93" s="1"/>
      <c r="E93" s="1"/>
      <c r="F93" s="5">
        <f t="shared" si="6"/>
        <v>0</v>
      </c>
      <c r="G93" s="227"/>
      <c r="H93" s="190"/>
      <c r="I93" s="222"/>
    </row>
    <row r="94" spans="1:9" x14ac:dyDescent="0.25">
      <c r="A94" s="7"/>
      <c r="B94" s="3"/>
      <c r="C94" s="1"/>
      <c r="D94" s="1"/>
      <c r="E94" s="1"/>
      <c r="F94" s="5">
        <f t="shared" si="6"/>
        <v>0</v>
      </c>
      <c r="G94" s="227"/>
      <c r="H94" s="190"/>
      <c r="I94" s="222"/>
    </row>
    <row r="95" spans="1:9" x14ac:dyDescent="0.25">
      <c r="A95" s="7"/>
      <c r="B95" s="3"/>
      <c r="C95" s="1"/>
      <c r="D95" s="1"/>
      <c r="E95" s="1"/>
      <c r="F95" s="5">
        <f t="shared" si="6"/>
        <v>0</v>
      </c>
      <c r="G95" s="227"/>
      <c r="H95" s="190"/>
      <c r="I95" s="222"/>
    </row>
    <row r="96" spans="1:9" x14ac:dyDescent="0.25">
      <c r="A96" s="7"/>
      <c r="B96" s="3"/>
      <c r="C96" s="1"/>
      <c r="D96" s="1"/>
      <c r="E96" s="1"/>
      <c r="F96" s="5">
        <f t="shared" si="6"/>
        <v>0</v>
      </c>
      <c r="G96" s="227"/>
      <c r="H96" s="190"/>
      <c r="I96" s="222"/>
    </row>
    <row r="97" spans="1:9" x14ac:dyDescent="0.25">
      <c r="A97" s="7"/>
      <c r="B97" s="3"/>
      <c r="C97" s="1"/>
      <c r="D97" s="1"/>
      <c r="E97" s="1"/>
      <c r="F97" s="5">
        <f t="shared" si="6"/>
        <v>0</v>
      </c>
      <c r="G97" s="227"/>
      <c r="H97" s="190"/>
      <c r="I97" s="222"/>
    </row>
    <row r="98" spans="1:9" x14ac:dyDescent="0.25">
      <c r="A98" s="7"/>
      <c r="B98" s="3"/>
      <c r="C98" s="1"/>
      <c r="D98" s="1"/>
      <c r="E98" s="1"/>
      <c r="F98" s="5">
        <f t="shared" si="6"/>
        <v>0</v>
      </c>
      <c r="G98" s="227"/>
      <c r="H98" s="190"/>
      <c r="I98" s="222"/>
    </row>
    <row r="99" spans="1:9" x14ac:dyDescent="0.25">
      <c r="A99" s="7"/>
      <c r="B99" s="3"/>
      <c r="C99" s="1"/>
      <c r="D99" s="1"/>
      <c r="E99" s="1"/>
      <c r="F99" s="5">
        <f t="shared" si="6"/>
        <v>0</v>
      </c>
      <c r="G99" s="227"/>
      <c r="H99" s="190"/>
      <c r="I99" s="222"/>
    </row>
    <row r="100" spans="1:9" x14ac:dyDescent="0.25">
      <c r="A100" s="7"/>
      <c r="B100" s="3"/>
      <c r="C100" s="1"/>
      <c r="D100" s="1"/>
      <c r="E100" s="1"/>
      <c r="F100" s="5">
        <f t="shared" si="6"/>
        <v>0</v>
      </c>
      <c r="G100" s="227"/>
      <c r="H100" s="190"/>
      <c r="I100" s="222"/>
    </row>
    <row r="101" spans="1:9" x14ac:dyDescent="0.25">
      <c r="A101" s="7"/>
      <c r="B101" s="3"/>
      <c r="C101" s="1"/>
      <c r="D101" s="1"/>
      <c r="E101" s="1"/>
      <c r="F101" s="5">
        <f t="shared" si="6"/>
        <v>0</v>
      </c>
      <c r="G101" s="227"/>
      <c r="H101" s="190"/>
      <c r="I101" s="222"/>
    </row>
    <row r="102" spans="1:9" x14ac:dyDescent="0.25">
      <c r="A102" s="7"/>
      <c r="B102" s="3"/>
      <c r="C102" s="1"/>
      <c r="D102" s="1"/>
      <c r="E102" s="1"/>
      <c r="F102" s="5">
        <f t="shared" si="6"/>
        <v>0</v>
      </c>
      <c r="G102" s="227"/>
      <c r="H102" s="190"/>
      <c r="I102" s="222"/>
    </row>
    <row r="103" spans="1:9" x14ac:dyDescent="0.25">
      <c r="A103" s="7"/>
      <c r="B103" s="3"/>
      <c r="C103" s="1"/>
      <c r="D103" s="1"/>
      <c r="E103" s="1"/>
      <c r="F103" s="5">
        <f t="shared" si="6"/>
        <v>0</v>
      </c>
      <c r="G103" s="227"/>
      <c r="H103" s="190"/>
      <c r="I103" s="222"/>
    </row>
    <row r="104" spans="1:9" x14ac:dyDescent="0.25">
      <c r="A104" s="7"/>
      <c r="B104" s="3"/>
      <c r="C104" s="1"/>
      <c r="D104" s="1"/>
      <c r="E104" s="1"/>
      <c r="F104" s="5">
        <f t="shared" si="6"/>
        <v>0</v>
      </c>
      <c r="G104" s="227"/>
      <c r="H104" s="190"/>
      <c r="I104" s="222"/>
    </row>
    <row r="105" spans="1:9" x14ac:dyDescent="0.25">
      <c r="A105" s="7"/>
      <c r="B105" s="3"/>
      <c r="C105" s="1"/>
      <c r="D105" s="1"/>
      <c r="E105" s="1"/>
      <c r="F105" s="5">
        <f t="shared" si="6"/>
        <v>0</v>
      </c>
      <c r="G105" s="227"/>
      <c r="H105" s="190"/>
      <c r="I105" s="222"/>
    </row>
    <row r="106" spans="1:9" x14ac:dyDescent="0.25">
      <c r="A106" s="7"/>
      <c r="B106" s="3"/>
      <c r="C106" s="1"/>
      <c r="D106" s="1"/>
      <c r="E106" s="1"/>
      <c r="F106" s="5">
        <f t="shared" si="6"/>
        <v>0</v>
      </c>
      <c r="G106" s="227"/>
      <c r="H106" s="190"/>
      <c r="I106" s="222"/>
    </row>
    <row r="107" spans="1:9" x14ac:dyDescent="0.25">
      <c r="A107" s="7"/>
      <c r="B107" s="3"/>
      <c r="C107" s="1"/>
      <c r="D107" s="1"/>
      <c r="E107" s="1"/>
      <c r="F107" s="5">
        <f t="shared" si="6"/>
        <v>0</v>
      </c>
      <c r="G107" s="227"/>
      <c r="H107" s="190"/>
      <c r="I107" s="222"/>
    </row>
    <row r="108" spans="1:9" x14ac:dyDescent="0.25">
      <c r="A108" s="7"/>
      <c r="B108" s="3"/>
      <c r="C108" s="1"/>
      <c r="D108" s="1"/>
      <c r="E108" s="1"/>
      <c r="F108" s="5">
        <f t="shared" si="6"/>
        <v>0</v>
      </c>
      <c r="G108" s="227"/>
      <c r="H108" s="190"/>
      <c r="I108" s="222"/>
    </row>
    <row r="109" spans="1:9" x14ac:dyDescent="0.25">
      <c r="A109" s="7"/>
      <c r="B109" s="3"/>
      <c r="C109" s="1"/>
      <c r="D109" s="1"/>
      <c r="E109" s="1"/>
      <c r="F109" s="5">
        <f t="shared" si="6"/>
        <v>0</v>
      </c>
      <c r="G109" s="228"/>
      <c r="H109" s="191"/>
      <c r="I109" s="223"/>
    </row>
    <row r="110" spans="1:9" ht="15.95" customHeight="1" thickBot="1" x14ac:dyDescent="0.3">
      <c r="A110" s="30" t="s">
        <v>104</v>
      </c>
      <c r="B110" s="44"/>
      <c r="C110" s="5">
        <f>SUM(C73:C109)</f>
        <v>0</v>
      </c>
      <c r="D110" s="5">
        <f>SUM(D73:D109)</f>
        <v>0</v>
      </c>
      <c r="E110" s="5">
        <f>SUM(E73:E109)</f>
        <v>0</v>
      </c>
      <c r="F110" s="5">
        <f>SUM(F73:F109)</f>
        <v>0</v>
      </c>
      <c r="G110" s="15">
        <v>0</v>
      </c>
      <c r="H110" s="5">
        <f>+F110-G110</f>
        <v>0</v>
      </c>
      <c r="I110" s="232"/>
    </row>
    <row r="111" spans="1:9" ht="16.5" thickBot="1" x14ac:dyDescent="0.3">
      <c r="A111" s="45"/>
      <c r="B111" s="46"/>
      <c r="C111" s="39"/>
      <c r="D111" s="39"/>
      <c r="E111" s="39"/>
      <c r="F111" s="39"/>
      <c r="G111" s="39"/>
      <c r="H111" s="39"/>
      <c r="I111" s="233"/>
    </row>
    <row r="112" spans="1:9" ht="20.45" customHeight="1" thickBot="1" x14ac:dyDescent="0.3">
      <c r="A112" s="47" t="s">
        <v>105</v>
      </c>
      <c r="B112" s="48"/>
      <c r="C112" s="40">
        <f>+C21+C36+C45+C52+C62+C70+C110</f>
        <v>0</v>
      </c>
      <c r="D112" s="40">
        <f>+D21+D36+D45+D52+D62+D70+D110</f>
        <v>0</v>
      </c>
      <c r="E112" s="40">
        <f>+E21+E36+E45+E52+E62+E70+E110</f>
        <v>0</v>
      </c>
      <c r="F112" s="40">
        <f>+F21+F36+F45+F52+F62+F70+F110</f>
        <v>0</v>
      </c>
      <c r="G112" s="40">
        <f>+G21+G36+G45+G52+G62+G70+G110</f>
        <v>0</v>
      </c>
      <c r="H112" s="40">
        <f>+F112-G112</f>
        <v>0</v>
      </c>
      <c r="I112" s="18"/>
    </row>
    <row r="113" spans="1:9" x14ac:dyDescent="0.25">
      <c r="A113" s="38"/>
      <c r="B113" s="184"/>
      <c r="C113" s="186"/>
      <c r="D113" s="186"/>
      <c r="E113" s="186"/>
      <c r="F113" s="186"/>
      <c r="G113" s="186"/>
      <c r="H113" s="186"/>
      <c r="I113" s="221"/>
    </row>
    <row r="114" spans="1:9" x14ac:dyDescent="0.25">
      <c r="A114" s="30" t="s">
        <v>106</v>
      </c>
      <c r="B114" s="185"/>
      <c r="C114" s="187"/>
      <c r="D114" s="187"/>
      <c r="E114" s="187"/>
      <c r="F114" s="187"/>
      <c r="G114" s="188"/>
      <c r="H114" s="188"/>
      <c r="I114" s="222"/>
    </row>
    <row r="115" spans="1:9" x14ac:dyDescent="0.25">
      <c r="A115" s="7"/>
      <c r="B115" s="3"/>
      <c r="C115" s="1"/>
      <c r="D115" s="1"/>
      <c r="E115" s="1"/>
      <c r="F115" s="5">
        <f t="shared" ref="F115:F140" si="7">SUM(C115:E115)</f>
        <v>0</v>
      </c>
      <c r="G115" s="188"/>
      <c r="H115" s="188"/>
      <c r="I115" s="222"/>
    </row>
    <row r="116" spans="1:9" x14ac:dyDescent="0.25">
      <c r="A116" s="7"/>
      <c r="B116" s="3"/>
      <c r="C116" s="1"/>
      <c r="D116" s="1"/>
      <c r="E116" s="1"/>
      <c r="F116" s="5">
        <f t="shared" si="7"/>
        <v>0</v>
      </c>
      <c r="G116" s="188"/>
      <c r="H116" s="188"/>
      <c r="I116" s="222"/>
    </row>
    <row r="117" spans="1:9" x14ac:dyDescent="0.25">
      <c r="A117" s="7"/>
      <c r="B117" s="3"/>
      <c r="C117" s="1"/>
      <c r="D117" s="1"/>
      <c r="E117" s="1"/>
      <c r="F117" s="5">
        <f t="shared" si="7"/>
        <v>0</v>
      </c>
      <c r="G117" s="188"/>
      <c r="H117" s="188"/>
      <c r="I117" s="222"/>
    </row>
    <row r="118" spans="1:9" x14ac:dyDescent="0.25">
      <c r="A118" s="7"/>
      <c r="B118" s="3"/>
      <c r="C118" s="1"/>
      <c r="D118" s="1"/>
      <c r="E118" s="1"/>
      <c r="F118" s="5">
        <f t="shared" si="7"/>
        <v>0</v>
      </c>
      <c r="G118" s="188"/>
      <c r="H118" s="188"/>
      <c r="I118" s="222"/>
    </row>
    <row r="119" spans="1:9" x14ac:dyDescent="0.25">
      <c r="A119" s="7"/>
      <c r="B119" s="3"/>
      <c r="C119" s="1"/>
      <c r="D119" s="1"/>
      <c r="E119" s="1"/>
      <c r="F119" s="5">
        <f t="shared" si="7"/>
        <v>0</v>
      </c>
      <c r="G119" s="188"/>
      <c r="H119" s="188"/>
      <c r="I119" s="222"/>
    </row>
    <row r="120" spans="1:9" x14ac:dyDescent="0.25">
      <c r="A120" s="7"/>
      <c r="B120" s="3"/>
      <c r="C120" s="1"/>
      <c r="D120" s="1"/>
      <c r="E120" s="1"/>
      <c r="F120" s="5">
        <f t="shared" si="7"/>
        <v>0</v>
      </c>
      <c r="G120" s="188"/>
      <c r="H120" s="188"/>
      <c r="I120" s="222"/>
    </row>
    <row r="121" spans="1:9" x14ac:dyDescent="0.25">
      <c r="A121" s="7"/>
      <c r="B121" s="3"/>
      <c r="C121" s="1"/>
      <c r="D121" s="1"/>
      <c r="E121" s="1"/>
      <c r="F121" s="5">
        <f t="shared" si="7"/>
        <v>0</v>
      </c>
      <c r="G121" s="188"/>
      <c r="H121" s="188"/>
      <c r="I121" s="222"/>
    </row>
    <row r="122" spans="1:9" x14ac:dyDescent="0.25">
      <c r="A122" s="7"/>
      <c r="B122" s="3"/>
      <c r="C122" s="1"/>
      <c r="D122" s="1"/>
      <c r="E122" s="1"/>
      <c r="F122" s="5">
        <f t="shared" si="7"/>
        <v>0</v>
      </c>
      <c r="G122" s="188"/>
      <c r="H122" s="188"/>
      <c r="I122" s="222"/>
    </row>
    <row r="123" spans="1:9" x14ac:dyDescent="0.25">
      <c r="A123" s="7"/>
      <c r="B123" s="3"/>
      <c r="C123" s="1"/>
      <c r="D123" s="1"/>
      <c r="E123" s="1"/>
      <c r="F123" s="5">
        <f t="shared" si="7"/>
        <v>0</v>
      </c>
      <c r="G123" s="188"/>
      <c r="H123" s="188"/>
      <c r="I123" s="222"/>
    </row>
    <row r="124" spans="1:9" x14ac:dyDescent="0.25">
      <c r="A124" s="7"/>
      <c r="B124" s="3"/>
      <c r="C124" s="1"/>
      <c r="D124" s="1"/>
      <c r="E124" s="1"/>
      <c r="F124" s="5">
        <f t="shared" si="7"/>
        <v>0</v>
      </c>
      <c r="G124" s="188"/>
      <c r="H124" s="188"/>
      <c r="I124" s="222"/>
    </row>
    <row r="125" spans="1:9" x14ac:dyDescent="0.25">
      <c r="A125" s="7"/>
      <c r="B125" s="3"/>
      <c r="C125" s="1"/>
      <c r="D125" s="1"/>
      <c r="E125" s="1"/>
      <c r="F125" s="5">
        <f t="shared" si="7"/>
        <v>0</v>
      </c>
      <c r="G125" s="188"/>
      <c r="H125" s="188"/>
      <c r="I125" s="222"/>
    </row>
    <row r="126" spans="1:9" x14ac:dyDescent="0.25">
      <c r="A126" s="7"/>
      <c r="B126" s="3"/>
      <c r="C126" s="1"/>
      <c r="D126" s="1"/>
      <c r="E126" s="1"/>
      <c r="F126" s="5">
        <f t="shared" si="7"/>
        <v>0</v>
      </c>
      <c r="G126" s="188"/>
      <c r="H126" s="188"/>
      <c r="I126" s="222"/>
    </row>
    <row r="127" spans="1:9" x14ac:dyDescent="0.25">
      <c r="A127" s="7"/>
      <c r="B127" s="3"/>
      <c r="C127" s="1"/>
      <c r="D127" s="1"/>
      <c r="E127" s="1"/>
      <c r="F127" s="5">
        <f t="shared" si="7"/>
        <v>0</v>
      </c>
      <c r="G127" s="188"/>
      <c r="H127" s="188"/>
      <c r="I127" s="222"/>
    </row>
    <row r="128" spans="1:9" x14ac:dyDescent="0.25">
      <c r="A128" s="7"/>
      <c r="B128" s="3"/>
      <c r="C128" s="1"/>
      <c r="D128" s="1"/>
      <c r="E128" s="1"/>
      <c r="F128" s="5">
        <f t="shared" si="7"/>
        <v>0</v>
      </c>
      <c r="G128" s="188"/>
      <c r="H128" s="188"/>
      <c r="I128" s="222"/>
    </row>
    <row r="129" spans="1:9" x14ac:dyDescent="0.25">
      <c r="A129" s="7"/>
      <c r="B129" s="3"/>
      <c r="C129" s="1"/>
      <c r="D129" s="1"/>
      <c r="E129" s="1"/>
      <c r="F129" s="5">
        <f t="shared" si="7"/>
        <v>0</v>
      </c>
      <c r="G129" s="188"/>
      <c r="H129" s="188"/>
      <c r="I129" s="222"/>
    </row>
    <row r="130" spans="1:9" x14ac:dyDescent="0.25">
      <c r="A130" s="7"/>
      <c r="B130" s="3"/>
      <c r="C130" s="1"/>
      <c r="D130" s="1"/>
      <c r="E130" s="1"/>
      <c r="F130" s="5">
        <f t="shared" si="7"/>
        <v>0</v>
      </c>
      <c r="G130" s="188"/>
      <c r="H130" s="188"/>
      <c r="I130" s="222"/>
    </row>
    <row r="131" spans="1:9" x14ac:dyDescent="0.25">
      <c r="A131" s="7"/>
      <c r="B131" s="3"/>
      <c r="C131" s="1"/>
      <c r="D131" s="1"/>
      <c r="E131" s="1"/>
      <c r="F131" s="5">
        <f t="shared" si="7"/>
        <v>0</v>
      </c>
      <c r="G131" s="188"/>
      <c r="H131" s="188"/>
      <c r="I131" s="222"/>
    </row>
    <row r="132" spans="1:9" x14ac:dyDescent="0.25">
      <c r="A132" s="7"/>
      <c r="B132" s="3"/>
      <c r="C132" s="1"/>
      <c r="D132" s="1"/>
      <c r="E132" s="1"/>
      <c r="F132" s="5">
        <f t="shared" si="7"/>
        <v>0</v>
      </c>
      <c r="G132" s="188"/>
      <c r="H132" s="188"/>
      <c r="I132" s="222"/>
    </row>
    <row r="133" spans="1:9" x14ac:dyDescent="0.25">
      <c r="A133" s="7"/>
      <c r="B133" s="3"/>
      <c r="C133" s="1"/>
      <c r="D133" s="1"/>
      <c r="E133" s="1"/>
      <c r="F133" s="5">
        <f t="shared" si="7"/>
        <v>0</v>
      </c>
      <c r="G133" s="188"/>
      <c r="H133" s="188"/>
      <c r="I133" s="222"/>
    </row>
    <row r="134" spans="1:9" x14ac:dyDescent="0.25">
      <c r="A134" s="7"/>
      <c r="B134" s="3"/>
      <c r="C134" s="1"/>
      <c r="D134" s="1"/>
      <c r="E134" s="1"/>
      <c r="F134" s="5">
        <f t="shared" si="7"/>
        <v>0</v>
      </c>
      <c r="G134" s="188"/>
      <c r="H134" s="188"/>
      <c r="I134" s="222"/>
    </row>
    <row r="135" spans="1:9" x14ac:dyDescent="0.25">
      <c r="A135" s="7"/>
      <c r="B135" s="3"/>
      <c r="C135" s="1"/>
      <c r="D135" s="1"/>
      <c r="E135" s="1"/>
      <c r="F135" s="5">
        <f t="shared" si="7"/>
        <v>0</v>
      </c>
      <c r="G135" s="188"/>
      <c r="H135" s="188"/>
      <c r="I135" s="222"/>
    </row>
    <row r="136" spans="1:9" x14ac:dyDescent="0.25">
      <c r="A136" s="7"/>
      <c r="B136" s="3"/>
      <c r="C136" s="1"/>
      <c r="D136" s="1"/>
      <c r="E136" s="1"/>
      <c r="F136" s="5">
        <f t="shared" si="7"/>
        <v>0</v>
      </c>
      <c r="G136" s="188"/>
      <c r="H136" s="188"/>
      <c r="I136" s="222"/>
    </row>
    <row r="137" spans="1:9" x14ac:dyDescent="0.25">
      <c r="A137" s="7"/>
      <c r="B137" s="3"/>
      <c r="C137" s="1"/>
      <c r="D137" s="1"/>
      <c r="E137" s="1"/>
      <c r="F137" s="5">
        <f t="shared" si="7"/>
        <v>0</v>
      </c>
      <c r="G137" s="188"/>
      <c r="H137" s="188"/>
      <c r="I137" s="222"/>
    </row>
    <row r="138" spans="1:9" x14ac:dyDescent="0.25">
      <c r="A138" s="7"/>
      <c r="B138" s="3"/>
      <c r="C138" s="1"/>
      <c r="D138" s="1"/>
      <c r="E138" s="1"/>
      <c r="F138" s="5">
        <f t="shared" si="7"/>
        <v>0</v>
      </c>
      <c r="G138" s="188"/>
      <c r="H138" s="188"/>
      <c r="I138" s="222"/>
    </row>
    <row r="139" spans="1:9" x14ac:dyDescent="0.25">
      <c r="A139" s="7"/>
      <c r="B139" s="3"/>
      <c r="C139" s="1"/>
      <c r="D139" s="1"/>
      <c r="E139" s="1"/>
      <c r="F139" s="5">
        <f t="shared" si="7"/>
        <v>0</v>
      </c>
      <c r="G139" s="188"/>
      <c r="H139" s="188"/>
      <c r="I139" s="222"/>
    </row>
    <row r="140" spans="1:9" x14ac:dyDescent="0.25">
      <c r="A140" s="7"/>
      <c r="B140" s="3"/>
      <c r="C140" s="1"/>
      <c r="D140" s="1"/>
      <c r="E140" s="1"/>
      <c r="F140" s="5">
        <f t="shared" si="7"/>
        <v>0</v>
      </c>
      <c r="G140" s="187"/>
      <c r="H140" s="187"/>
      <c r="I140" s="223"/>
    </row>
    <row r="141" spans="1:9" ht="21.95" customHeight="1" thickBot="1" x14ac:dyDescent="0.3">
      <c r="A141" s="31" t="s">
        <v>110</v>
      </c>
      <c r="B141" s="53"/>
      <c r="C141" s="8">
        <f>SUM(C115:C140)</f>
        <v>0</v>
      </c>
      <c r="D141" s="8">
        <f>SUM(D115:D140)</f>
        <v>0</v>
      </c>
      <c r="E141" s="8">
        <f>SUM(E115:E140)</f>
        <v>0</v>
      </c>
      <c r="F141" s="8">
        <f>SUM(C141:E141)</f>
        <v>0</v>
      </c>
      <c r="G141" s="15">
        <v>0</v>
      </c>
      <c r="H141" s="8">
        <f>+F141-G141</f>
        <v>0</v>
      </c>
      <c r="I141" s="16"/>
    </row>
    <row r="142" spans="1:9" x14ac:dyDescent="0.25">
      <c r="A142" s="38"/>
      <c r="B142" s="54"/>
      <c r="C142" s="41"/>
      <c r="D142" s="41"/>
      <c r="E142" s="41"/>
      <c r="F142" s="41"/>
      <c r="G142" s="19"/>
      <c r="H142" s="41"/>
      <c r="I142" s="224"/>
    </row>
    <row r="143" spans="1:9" ht="19.5" customHeight="1" x14ac:dyDescent="0.25">
      <c r="A143" s="30" t="s">
        <v>111</v>
      </c>
      <c r="B143" s="55"/>
      <c r="C143" s="5">
        <f>SUM(C112+C141)</f>
        <v>0</v>
      </c>
      <c r="D143" s="5">
        <f>SUM(D112+D141)</f>
        <v>0</v>
      </c>
      <c r="E143" s="5">
        <f>SUM(E112+E141)</f>
        <v>0</v>
      </c>
      <c r="F143" s="5">
        <f>SUM(F112+F141)</f>
        <v>0</v>
      </c>
      <c r="G143" s="20">
        <f>G141+G112</f>
        <v>0</v>
      </c>
      <c r="H143" s="5">
        <f>+F143-G143</f>
        <v>0</v>
      </c>
      <c r="I143" s="225"/>
    </row>
    <row r="144" spans="1:9" ht="16.5" thickBot="1" x14ac:dyDescent="0.3">
      <c r="A144" s="49"/>
      <c r="B144" s="17"/>
      <c r="C144" s="17"/>
      <c r="D144" s="17"/>
      <c r="E144" s="17"/>
      <c r="F144" s="39"/>
      <c r="G144" s="17"/>
      <c r="H144" s="39"/>
      <c r="I144" s="21"/>
    </row>
    <row r="145" spans="1:9" ht="23.1" customHeight="1" x14ac:dyDescent="0.25">
      <c r="A145" s="50" t="s">
        <v>112</v>
      </c>
      <c r="B145" s="11"/>
      <c r="C145" s="118"/>
      <c r="D145" s="118"/>
      <c r="E145" s="118"/>
      <c r="F145" s="42">
        <f>SUM(C145:E145)</f>
        <v>0</v>
      </c>
      <c r="G145" s="23">
        <v>0</v>
      </c>
      <c r="H145" s="42">
        <f>+F145-G145</f>
        <v>0</v>
      </c>
      <c r="I145" s="221"/>
    </row>
    <row r="146" spans="1:9" ht="18.95" customHeight="1" x14ac:dyDescent="0.25">
      <c r="A146" s="30" t="s">
        <v>113</v>
      </c>
      <c r="B146" s="3"/>
      <c r="C146" s="1"/>
      <c r="D146" s="1"/>
      <c r="E146" s="1"/>
      <c r="F146" s="5">
        <f>SUM(C146:E146)</f>
        <v>0</v>
      </c>
      <c r="G146" s="24">
        <v>0</v>
      </c>
      <c r="H146" s="5">
        <f>+F146-G146</f>
        <v>0</v>
      </c>
      <c r="I146" s="222"/>
    </row>
    <row r="147" spans="1:9" ht="17.100000000000001" customHeight="1" x14ac:dyDescent="0.25">
      <c r="A147" s="30" t="s">
        <v>114</v>
      </c>
      <c r="B147" s="3"/>
      <c r="C147" s="119"/>
      <c r="D147" s="119"/>
      <c r="E147" s="119"/>
      <c r="F147" s="5">
        <f>SUM(C147:E147)</f>
        <v>0</v>
      </c>
      <c r="G147" s="24">
        <v>0</v>
      </c>
      <c r="H147" s="5">
        <f>+F147-G147</f>
        <v>0</v>
      </c>
      <c r="I147" s="223"/>
    </row>
    <row r="148" spans="1:9" ht="16.5" thickBot="1" x14ac:dyDescent="0.3">
      <c r="A148" s="45"/>
      <c r="B148" s="10"/>
      <c r="C148" s="17"/>
      <c r="D148" s="17"/>
      <c r="E148" s="17"/>
      <c r="F148" s="39"/>
      <c r="G148" s="17"/>
      <c r="H148" s="39"/>
      <c r="I148" s="25"/>
    </row>
    <row r="149" spans="1:9" ht="31.5" customHeight="1" x14ac:dyDescent="0.25">
      <c r="A149" s="51" t="s">
        <v>119</v>
      </c>
      <c r="B149" s="56"/>
      <c r="C149" s="13">
        <f>+C143-C145-C146-C147</f>
        <v>0</v>
      </c>
      <c r="D149" s="13">
        <f>+D143-D145-D146-D147</f>
        <v>0</v>
      </c>
      <c r="E149" s="13">
        <f>+E143-E145-E146-E147</f>
        <v>0</v>
      </c>
      <c r="F149" s="13">
        <f>SUM(C149:E149)</f>
        <v>0</v>
      </c>
      <c r="G149" s="13">
        <f>G143-G145-G146-G147</f>
        <v>0</v>
      </c>
      <c r="H149" s="13">
        <f>+F149-G149</f>
        <v>0</v>
      </c>
      <c r="I149" s="26"/>
    </row>
    <row r="150" spans="1:9" ht="26.1" customHeight="1" x14ac:dyDescent="0.25">
      <c r="A150" s="51" t="s">
        <v>116</v>
      </c>
      <c r="B150" s="3"/>
      <c r="C150" s="1"/>
      <c r="D150" s="1"/>
      <c r="E150" s="1"/>
      <c r="F150" s="5">
        <f>SUM(C150:E150)</f>
        <v>0</v>
      </c>
      <c r="G150" s="24">
        <v>0</v>
      </c>
      <c r="H150" s="5">
        <f>+F150-G150</f>
        <v>0</v>
      </c>
      <c r="I150" s="3"/>
    </row>
    <row r="151" spans="1:9" x14ac:dyDescent="0.25">
      <c r="A151" s="52"/>
      <c r="B151" s="4"/>
      <c r="C151" s="27"/>
      <c r="D151" s="27"/>
      <c r="E151" s="27"/>
      <c r="F151" s="43"/>
      <c r="G151" s="27"/>
      <c r="H151" s="43"/>
      <c r="I151" s="4"/>
    </row>
    <row r="152" spans="1:9" ht="36.950000000000003" customHeight="1" x14ac:dyDescent="0.25">
      <c r="A152" s="51" t="s">
        <v>117</v>
      </c>
      <c r="B152" s="44"/>
      <c r="C152" s="5">
        <f t="shared" ref="C152:H152" si="8">+C149-C150</f>
        <v>0</v>
      </c>
      <c r="D152" s="5">
        <f t="shared" si="8"/>
        <v>0</v>
      </c>
      <c r="E152" s="5">
        <f t="shared" si="8"/>
        <v>0</v>
      </c>
      <c r="F152" s="5">
        <f t="shared" si="8"/>
        <v>0</v>
      </c>
      <c r="G152" s="5">
        <f t="shared" si="8"/>
        <v>0</v>
      </c>
      <c r="H152" s="5">
        <f t="shared" si="8"/>
        <v>0</v>
      </c>
      <c r="I152" s="3"/>
    </row>
    <row r="153" spans="1:9" x14ac:dyDescent="0.25">
      <c r="A153" s="229"/>
      <c r="B153" s="230"/>
      <c r="C153" s="230"/>
      <c r="D153" s="230"/>
      <c r="E153" s="230"/>
      <c r="F153" s="230"/>
      <c r="G153" s="230"/>
      <c r="H153" s="230"/>
      <c r="I153" s="231"/>
    </row>
    <row r="154" spans="1:9" x14ac:dyDescent="0.25">
      <c r="A154" s="127" t="s">
        <v>32</v>
      </c>
      <c r="B154" s="131"/>
      <c r="C154" s="128"/>
      <c r="D154" s="128"/>
      <c r="E154" s="128"/>
      <c r="F154" s="137" cm="1">
        <f t="array" ref="F154:H154">C154:E154</f>
        <v>0</v>
      </c>
      <c r="G154" s="140">
        <v>0</v>
      </c>
      <c r="H154" s="140">
        <v>0</v>
      </c>
      <c r="I154" s="128"/>
    </row>
    <row r="155" spans="1:9" x14ac:dyDescent="0.25">
      <c r="A155" s="129" t="s">
        <v>34</v>
      </c>
      <c r="B155" s="131"/>
      <c r="C155" s="130"/>
      <c r="D155" s="130"/>
      <c r="E155" s="130"/>
      <c r="F155" s="137" cm="1">
        <f t="array" ref="F155:H155">C155:E155</f>
        <v>0</v>
      </c>
      <c r="G155" s="140">
        <v>0</v>
      </c>
      <c r="H155" s="140">
        <v>0</v>
      </c>
      <c r="I155" s="130"/>
    </row>
    <row r="156" spans="1:9" x14ac:dyDescent="0.25">
      <c r="A156" s="129" t="s">
        <v>36</v>
      </c>
      <c r="B156" s="131"/>
      <c r="C156" s="130"/>
      <c r="D156" s="130"/>
      <c r="E156" s="130"/>
      <c r="F156" s="138">
        <f>F148-F154</f>
        <v>0</v>
      </c>
      <c r="G156" s="140"/>
      <c r="H156" s="140"/>
      <c r="I156" s="130"/>
    </row>
    <row r="157" spans="1:9" x14ac:dyDescent="0.25">
      <c r="A157" s="129" t="s">
        <v>38</v>
      </c>
      <c r="B157" s="131"/>
      <c r="C157" s="130"/>
      <c r="D157" s="130"/>
      <c r="E157" s="130"/>
      <c r="F157" s="137"/>
      <c r="G157" s="140"/>
      <c r="H157" s="140"/>
      <c r="I157" s="130"/>
    </row>
  </sheetData>
  <sheetProtection algorithmName="SHA-512" hashValue="35CtDiRF838R7lL8FeBiJYA6t2g7xwwq0kOP70k0f/kVL3A28sm//lunR0yS6pieh9wHfiBi5Hm7KqLGVy0N0w==" saltValue="YZLPxj7LxXF97JtJREQdcg==" spinCount="100000" sheet="1" objects="1" scenarios="1"/>
  <mergeCells count="78">
    <mergeCell ref="B3:H3"/>
    <mergeCell ref="I3:I10"/>
    <mergeCell ref="B4:H4"/>
    <mergeCell ref="B5:H5"/>
    <mergeCell ref="B6:H6"/>
    <mergeCell ref="B7:H7"/>
    <mergeCell ref="A8:A10"/>
    <mergeCell ref="B8:B10"/>
    <mergeCell ref="C8:E8"/>
    <mergeCell ref="B11:B12"/>
    <mergeCell ref="C11:C12"/>
    <mergeCell ref="D11:D12"/>
    <mergeCell ref="E11:E12"/>
    <mergeCell ref="F11:F12"/>
    <mergeCell ref="G11:G20"/>
    <mergeCell ref="H11:H20"/>
    <mergeCell ref="I11:I20"/>
    <mergeCell ref="B22:B23"/>
    <mergeCell ref="C22:C23"/>
    <mergeCell ref="D22:D23"/>
    <mergeCell ref="E22:E23"/>
    <mergeCell ref="F22:F23"/>
    <mergeCell ref="G22:G35"/>
    <mergeCell ref="H22:H35"/>
    <mergeCell ref="I22:I35"/>
    <mergeCell ref="B37:B38"/>
    <mergeCell ref="C37:C38"/>
    <mergeCell ref="D37:D38"/>
    <mergeCell ref="E37:E38"/>
    <mergeCell ref="F37:F38"/>
    <mergeCell ref="G37:G44"/>
    <mergeCell ref="H37:H44"/>
    <mergeCell ref="I37:I44"/>
    <mergeCell ref="H46:H51"/>
    <mergeCell ref="I46:I51"/>
    <mergeCell ref="G53:G61"/>
    <mergeCell ref="H53:H61"/>
    <mergeCell ref="I53:I61"/>
    <mergeCell ref="B46:B47"/>
    <mergeCell ref="C46:C47"/>
    <mergeCell ref="D46:D47"/>
    <mergeCell ref="E46:E47"/>
    <mergeCell ref="F46:F47"/>
    <mergeCell ref="G46:G51"/>
    <mergeCell ref="B53:B54"/>
    <mergeCell ref="C53:C54"/>
    <mergeCell ref="D53:D54"/>
    <mergeCell ref="E53:E54"/>
    <mergeCell ref="F53:F54"/>
    <mergeCell ref="H71:H109"/>
    <mergeCell ref="I71:I109"/>
    <mergeCell ref="B63:B64"/>
    <mergeCell ref="C63:C64"/>
    <mergeCell ref="D63:D64"/>
    <mergeCell ref="E63:E64"/>
    <mergeCell ref="F63:F64"/>
    <mergeCell ref="G63:G69"/>
    <mergeCell ref="C71:C72"/>
    <mergeCell ref="D71:D72"/>
    <mergeCell ref="E71:E72"/>
    <mergeCell ref="F71:F72"/>
    <mergeCell ref="G71:G109"/>
    <mergeCell ref="I142:I143"/>
    <mergeCell ref="I145:I147"/>
    <mergeCell ref="A153:I153"/>
    <mergeCell ref="A2:I2"/>
    <mergeCell ref="I110:I111"/>
    <mergeCell ref="B113:B114"/>
    <mergeCell ref="C113:C114"/>
    <mergeCell ref="D113:D114"/>
    <mergeCell ref="E113:E114"/>
    <mergeCell ref="F113:F114"/>
    <mergeCell ref="G113:G140"/>
    <mergeCell ref="H113:H140"/>
    <mergeCell ref="I113:I140"/>
    <mergeCell ref="H63:H69"/>
    <mergeCell ref="I63:I69"/>
    <mergeCell ref="B71:B72"/>
  </mergeCells>
  <pageMargins left="0.7" right="0.7" top="0.75" bottom="0.75" header="0.3" footer="0.3"/>
  <pageSetup paperSize="5" scale="7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B8E83-FF86-487D-8B36-EF3CDC736863}">
  <sheetPr>
    <tabColor theme="4" tint="0.39997558519241921"/>
  </sheetPr>
  <dimension ref="A1:L277"/>
  <sheetViews>
    <sheetView workbookViewId="0">
      <selection activeCell="B17" sqref="B17"/>
    </sheetView>
  </sheetViews>
  <sheetFormatPr defaultColWidth="8.625" defaultRowHeight="15.75" x14ac:dyDescent="0.25"/>
  <cols>
    <col min="1" max="1" width="8.625" style="142"/>
    <col min="2" max="2" width="24.5" style="142" customWidth="1"/>
    <col min="3" max="3" width="7.5" style="142" customWidth="1"/>
    <col min="4" max="4" width="21.75" style="142" customWidth="1"/>
    <col min="5" max="5" width="41" style="142" customWidth="1"/>
    <col min="6" max="6" width="22.75" style="142" customWidth="1"/>
    <col min="7" max="7" width="27.375" style="142" customWidth="1"/>
    <col min="8" max="8" width="27.875" style="142" customWidth="1"/>
    <col min="9" max="16384" width="8.625" style="142"/>
  </cols>
  <sheetData>
    <row r="1" spans="1:12" s="163" customFormat="1" x14ac:dyDescent="0.25">
      <c r="B1" s="163" t="s">
        <v>0</v>
      </c>
    </row>
    <row r="2" spans="1:12" s="163" customFormat="1" x14ac:dyDescent="0.25">
      <c r="B2" s="254" t="s">
        <v>122</v>
      </c>
      <c r="C2" s="255"/>
      <c r="D2" s="256"/>
      <c r="E2" s="256"/>
      <c r="F2" s="170"/>
      <c r="G2" s="170"/>
      <c r="H2" s="170"/>
      <c r="I2" s="170"/>
    </row>
    <row r="3" spans="1:12" x14ac:dyDescent="0.25">
      <c r="B3" s="163"/>
    </row>
    <row r="4" spans="1:12" ht="19.899999999999999" customHeight="1" thickBot="1" x14ac:dyDescent="0.3">
      <c r="A4" s="143">
        <v>1</v>
      </c>
      <c r="B4" s="171" t="s">
        <v>123</v>
      </c>
      <c r="C4" s="143"/>
      <c r="D4" s="257"/>
      <c r="E4" s="257"/>
    </row>
    <row r="5" spans="1:12" ht="35.450000000000003" customHeight="1" thickBot="1" x14ac:dyDescent="0.3">
      <c r="A5" s="143">
        <v>2</v>
      </c>
      <c r="B5" s="171" t="s">
        <v>124</v>
      </c>
      <c r="C5" s="143"/>
      <c r="D5" s="144"/>
      <c r="E5" s="142" t="s">
        <v>125</v>
      </c>
      <c r="F5" s="145"/>
    </row>
    <row r="6" spans="1:12" ht="19.149999999999999" customHeight="1" thickBot="1" x14ac:dyDescent="0.3">
      <c r="A6" s="143">
        <v>3</v>
      </c>
      <c r="B6" s="171" t="s">
        <v>126</v>
      </c>
      <c r="C6" s="143"/>
      <c r="D6" s="146"/>
      <c r="E6" s="142" t="s">
        <v>127</v>
      </c>
    </row>
    <row r="7" spans="1:12" ht="19.149999999999999" customHeight="1" thickBot="1" x14ac:dyDescent="0.3">
      <c r="A7" s="143">
        <v>4</v>
      </c>
      <c r="B7" s="171" t="s">
        <v>128</v>
      </c>
      <c r="C7" s="143"/>
      <c r="D7" s="147">
        <v>0.05</v>
      </c>
    </row>
    <row r="8" spans="1:12" ht="24" customHeight="1" thickBot="1" x14ac:dyDescent="0.3">
      <c r="A8" s="143">
        <v>5</v>
      </c>
      <c r="B8" s="171" t="s">
        <v>129</v>
      </c>
      <c r="C8" s="143"/>
      <c r="D8" s="148"/>
      <c r="E8" s="142" t="s">
        <v>125</v>
      </c>
    </row>
    <row r="9" spans="1:12" x14ac:dyDescent="0.25">
      <c r="B9" s="163"/>
    </row>
    <row r="10" spans="1:12" x14ac:dyDescent="0.25">
      <c r="B10" s="163"/>
    </row>
    <row r="11" spans="1:12" x14ac:dyDescent="0.25">
      <c r="B11" s="172" t="s">
        <v>130</v>
      </c>
      <c r="C11" s="149"/>
    </row>
    <row r="12" spans="1:12" ht="19.149999999999999" customHeight="1" thickBot="1" x14ac:dyDescent="0.3">
      <c r="B12" s="168" t="s">
        <v>131</v>
      </c>
      <c r="C12" s="258" t="s">
        <v>132</v>
      </c>
      <c r="D12" s="258"/>
      <c r="E12" s="168" t="s">
        <v>133</v>
      </c>
      <c r="F12" s="259" t="s">
        <v>134</v>
      </c>
      <c r="G12" s="260"/>
      <c r="H12" s="143"/>
      <c r="I12" s="143"/>
      <c r="K12" s="143"/>
      <c r="L12" s="143"/>
    </row>
    <row r="13" spans="1:12" ht="45.6" customHeight="1" thickBot="1" x14ac:dyDescent="0.3">
      <c r="B13" s="150"/>
      <c r="C13" s="261"/>
      <c r="D13" s="262"/>
      <c r="E13" s="151"/>
      <c r="F13" s="261" t="s">
        <v>135</v>
      </c>
      <c r="G13" s="263"/>
    </row>
    <row r="14" spans="1:12" ht="48.6" customHeight="1" thickBot="1" x14ac:dyDescent="0.3">
      <c r="B14" s="150"/>
      <c r="C14" s="264"/>
      <c r="D14" s="265"/>
      <c r="E14" s="152"/>
      <c r="F14" s="261"/>
      <c r="G14" s="263"/>
    </row>
    <row r="15" spans="1:12" ht="48.6" customHeight="1" thickBot="1" x14ac:dyDescent="0.3">
      <c r="B15" s="150"/>
      <c r="C15" s="153"/>
      <c r="D15" s="154"/>
      <c r="E15" s="151"/>
      <c r="F15" s="261"/>
      <c r="G15" s="262"/>
    </row>
    <row r="16" spans="1:12" ht="48.6" customHeight="1" thickBot="1" x14ac:dyDescent="0.3">
      <c r="B16" s="150"/>
      <c r="C16" s="153"/>
      <c r="D16" s="154"/>
      <c r="E16" s="151"/>
      <c r="F16" s="261"/>
      <c r="G16" s="262"/>
    </row>
    <row r="17" spans="2:8" ht="43.9" customHeight="1" thickBot="1" x14ac:dyDescent="0.3">
      <c r="B17" s="150"/>
      <c r="C17" s="261"/>
      <c r="D17" s="262"/>
      <c r="E17" s="151"/>
      <c r="F17" s="261"/>
      <c r="G17" s="263"/>
    </row>
    <row r="18" spans="2:8" s="163" customFormat="1" ht="16.5" thickBot="1" x14ac:dyDescent="0.3">
      <c r="E18" s="266" t="s">
        <v>136</v>
      </c>
      <c r="F18" s="267"/>
      <c r="G18" s="164">
        <f>SUM(F13:G17)</f>
        <v>0</v>
      </c>
    </row>
    <row r="20" spans="2:8" s="163" customFormat="1" x14ac:dyDescent="0.25">
      <c r="E20" s="268" t="s">
        <v>137</v>
      </c>
      <c r="F20" s="268"/>
      <c r="G20" s="167">
        <f>G18</f>
        <v>0</v>
      </c>
    </row>
    <row r="21" spans="2:8" x14ac:dyDescent="0.25">
      <c r="F21" s="155"/>
    </row>
    <row r="23" spans="2:8" ht="16.5" thickBot="1" x14ac:dyDescent="0.3">
      <c r="F23" s="269" t="s">
        <v>138</v>
      </c>
      <c r="G23" s="269"/>
    </row>
    <row r="24" spans="2:8" s="163" customFormat="1" x14ac:dyDescent="0.25">
      <c r="E24" s="268" t="s">
        <v>139</v>
      </c>
      <c r="F24" s="270"/>
      <c r="G24" s="165">
        <f>G18*0.05</f>
        <v>0</v>
      </c>
      <c r="H24" s="166"/>
    </row>
    <row r="25" spans="2:8" x14ac:dyDescent="0.25">
      <c r="E25" s="155"/>
      <c r="F25" s="156"/>
      <c r="G25" s="157" t="s">
        <v>140</v>
      </c>
      <c r="H25" s="158" t="s">
        <v>141</v>
      </c>
    </row>
    <row r="26" spans="2:8" x14ac:dyDescent="0.25">
      <c r="F26" s="156"/>
      <c r="G26" s="159"/>
    </row>
    <row r="28" spans="2:8" ht="16.5" thickBot="1" x14ac:dyDescent="0.3"/>
    <row r="29" spans="2:8" x14ac:dyDescent="0.25">
      <c r="B29" s="271" t="s">
        <v>142</v>
      </c>
      <c r="C29" s="272"/>
      <c r="D29" s="272"/>
      <c r="E29" s="272"/>
      <c r="F29" s="273"/>
    </row>
    <row r="30" spans="2:8" x14ac:dyDescent="0.25">
      <c r="B30" s="274"/>
      <c r="C30" s="275"/>
      <c r="D30" s="275"/>
      <c r="E30" s="275"/>
      <c r="F30" s="276"/>
    </row>
    <row r="31" spans="2:8" x14ac:dyDescent="0.25">
      <c r="B31" s="274"/>
      <c r="C31" s="275"/>
      <c r="D31" s="275"/>
      <c r="E31" s="275"/>
      <c r="F31" s="276"/>
    </row>
    <row r="32" spans="2:8" ht="13.15" customHeight="1" x14ac:dyDescent="0.25">
      <c r="B32" s="274"/>
      <c r="C32" s="275"/>
      <c r="D32" s="275"/>
      <c r="E32" s="275"/>
      <c r="F32" s="276"/>
    </row>
    <row r="33" spans="2:8" x14ac:dyDescent="0.25">
      <c r="B33" s="274"/>
      <c r="C33" s="275"/>
      <c r="D33" s="275"/>
      <c r="E33" s="275"/>
      <c r="F33" s="276"/>
    </row>
    <row r="34" spans="2:8" ht="84.95" customHeight="1" thickBot="1" x14ac:dyDescent="0.3">
      <c r="B34" s="277"/>
      <c r="C34" s="278"/>
      <c r="D34" s="278"/>
      <c r="E34" s="278"/>
      <c r="F34" s="279"/>
    </row>
    <row r="37" spans="2:8" s="163" customFormat="1" x14ac:dyDescent="0.25">
      <c r="B37" s="168" t="s">
        <v>143</v>
      </c>
      <c r="C37" s="168"/>
      <c r="D37" s="168"/>
      <c r="E37" s="169"/>
      <c r="F37" s="169"/>
      <c r="G37" s="169"/>
      <c r="H37" s="169"/>
    </row>
    <row r="38" spans="2:8" s="163" customFormat="1" x14ac:dyDescent="0.25">
      <c r="B38" s="168" t="s">
        <v>144</v>
      </c>
      <c r="C38" s="168"/>
      <c r="D38" s="168"/>
      <c r="E38" s="168"/>
      <c r="F38" s="169"/>
      <c r="G38" s="169" t="s">
        <v>145</v>
      </c>
      <c r="H38" s="169" t="s">
        <v>146</v>
      </c>
    </row>
    <row r="39" spans="2:8" s="163" customFormat="1" x14ac:dyDescent="0.25">
      <c r="B39" s="168"/>
      <c r="C39" s="168"/>
      <c r="D39" s="168" t="s">
        <v>135</v>
      </c>
      <c r="E39" s="169"/>
      <c r="F39" s="169"/>
      <c r="G39" s="169"/>
      <c r="H39" s="169"/>
    </row>
    <row r="40" spans="2:8" s="163" customFormat="1" x14ac:dyDescent="0.25">
      <c r="B40" s="168"/>
      <c r="C40" s="168"/>
      <c r="D40" s="168"/>
      <c r="E40" s="168"/>
      <c r="F40" s="169"/>
      <c r="G40" s="169"/>
      <c r="H40" s="169"/>
    </row>
    <row r="102" spans="2:2" hidden="1" x14ac:dyDescent="0.25"/>
    <row r="103" spans="2:2" hidden="1" x14ac:dyDescent="0.25">
      <c r="B103" s="142" t="s">
        <v>147</v>
      </c>
    </row>
    <row r="104" spans="2:2" hidden="1" x14ac:dyDescent="0.25">
      <c r="B104" s="142" t="s">
        <v>148</v>
      </c>
    </row>
    <row r="105" spans="2:2" hidden="1" x14ac:dyDescent="0.25">
      <c r="B105" s="142" t="s">
        <v>149</v>
      </c>
    </row>
    <row r="244" spans="2:10" ht="15.6" customHeight="1" x14ac:dyDescent="0.25"/>
    <row r="246" spans="2:10" ht="14.45" customHeight="1" x14ac:dyDescent="0.25"/>
    <row r="248" spans="2:10" x14ac:dyDescent="0.25">
      <c r="G248" s="142" t="s">
        <v>150</v>
      </c>
    </row>
    <row r="249" spans="2:10" x14ac:dyDescent="0.25">
      <c r="E249" s="160">
        <v>0</v>
      </c>
      <c r="G249" s="142" t="s">
        <v>151</v>
      </c>
    </row>
    <row r="250" spans="2:10" x14ac:dyDescent="0.25">
      <c r="B250" s="142" t="s">
        <v>152</v>
      </c>
      <c r="C250" s="142" t="s">
        <v>153</v>
      </c>
      <c r="E250" s="160">
        <v>0.05</v>
      </c>
      <c r="G250" s="142" t="s">
        <v>154</v>
      </c>
      <c r="H250" s="143" t="s">
        <v>155</v>
      </c>
      <c r="I250" s="143"/>
      <c r="J250" s="143"/>
    </row>
    <row r="251" spans="2:10" x14ac:dyDescent="0.25">
      <c r="B251" s="142" t="s">
        <v>156</v>
      </c>
      <c r="C251" s="142" t="s">
        <v>157</v>
      </c>
      <c r="E251" s="160">
        <v>0.1</v>
      </c>
      <c r="G251" s="142" t="s">
        <v>158</v>
      </c>
      <c r="H251" s="143" t="s">
        <v>140</v>
      </c>
      <c r="I251" s="143"/>
      <c r="J251" s="143"/>
    </row>
    <row r="252" spans="2:10" x14ac:dyDescent="0.25">
      <c r="C252" s="142" t="s">
        <v>159</v>
      </c>
      <c r="E252" s="160">
        <v>0.15</v>
      </c>
      <c r="G252" s="142" t="s">
        <v>160</v>
      </c>
      <c r="H252" s="143" t="s">
        <v>149</v>
      </c>
      <c r="I252" s="143"/>
      <c r="J252" s="143"/>
    </row>
    <row r="253" spans="2:10" x14ac:dyDescent="0.25">
      <c r="C253" s="142" t="s">
        <v>161</v>
      </c>
      <c r="E253" s="160">
        <v>0.2</v>
      </c>
    </row>
    <row r="254" spans="2:10" x14ac:dyDescent="0.25">
      <c r="E254" s="160">
        <v>0.25</v>
      </c>
    </row>
    <row r="255" spans="2:10" x14ac:dyDescent="0.25">
      <c r="E255" s="160">
        <v>0.3</v>
      </c>
    </row>
    <row r="257" spans="4:4" x14ac:dyDescent="0.25">
      <c r="D257" s="161" t="s">
        <v>162</v>
      </c>
    </row>
    <row r="258" spans="4:4" x14ac:dyDescent="0.25">
      <c r="D258" s="162" t="s">
        <v>163</v>
      </c>
    </row>
    <row r="259" spans="4:4" x14ac:dyDescent="0.25">
      <c r="D259" s="161" t="s">
        <v>164</v>
      </c>
    </row>
    <row r="274" s="142" customFormat="1" x14ac:dyDescent="0.25"/>
    <row r="275" s="142" customFormat="1" ht="35.450000000000003" customHeight="1" x14ac:dyDescent="0.25"/>
    <row r="276" s="142" customFormat="1" ht="54.95" customHeight="1" x14ac:dyDescent="0.25"/>
    <row r="277" s="142" customFormat="1" ht="135.94999999999999" customHeight="1" x14ac:dyDescent="0.25"/>
  </sheetData>
  <sheetProtection algorithmName="SHA-512" hashValue="gs6v9W013ORkEtvh/SQovoFD95TJylbdfnci+Z8eICkWXiS5y6lZ4OR5yWaMOaIWIG1UP3IhtgdQ0pcrlW2+tg==" saltValue="jmKhzBwBToU0FiIYvfDqgg==" spinCount="100000" sheet="1" objects="1" scenarios="1"/>
  <mergeCells count="17">
    <mergeCell ref="B2:E2"/>
    <mergeCell ref="D4:E4"/>
    <mergeCell ref="C12:D12"/>
    <mergeCell ref="F12:G12"/>
    <mergeCell ref="C13:D13"/>
    <mergeCell ref="F13:G13"/>
    <mergeCell ref="C14:D14"/>
    <mergeCell ref="F14:G14"/>
    <mergeCell ref="F15:G15"/>
    <mergeCell ref="F16:G16"/>
    <mergeCell ref="C17:D17"/>
    <mergeCell ref="F17:G17"/>
    <mergeCell ref="E18:F18"/>
    <mergeCell ref="E20:F20"/>
    <mergeCell ref="F23:G23"/>
    <mergeCell ref="E24:F24"/>
    <mergeCell ref="B29:F34"/>
  </mergeCells>
  <conditionalFormatting sqref="G38:G39 H38:H41">
    <cfRule type="containsText" dxfId="2" priority="1" operator="containsText" text="Approve: ">
      <formula>NOT(ISERROR(SEARCH("Approve: ",G38)))</formula>
    </cfRule>
  </conditionalFormatting>
  <dataValidations count="5">
    <dataValidation type="list" allowBlank="1" showInputMessage="1" showErrorMessage="1" sqref="D7" xr:uid="{4DFAB009-6BC0-4CA9-A527-49372AFC8BE8}">
      <formula1>$E$249:$E$255</formula1>
    </dataValidation>
    <dataValidation type="list" allowBlank="1" showInputMessage="1" showErrorMessage="1" sqref="F27:G27 G25" xr:uid="{DDF21F15-8250-4C42-82B2-B8A9B15206C0}">
      <formula1>$H$250:$H$252</formula1>
    </dataValidation>
    <dataValidation type="list" allowBlank="1" showInputMessage="1" showErrorMessage="1" sqref="B13:B17" xr:uid="{3EA48090-DED7-4A21-8D8A-9F33E3316CEF}">
      <formula1>$C$250:$C$253</formula1>
    </dataValidation>
    <dataValidation type="list" allowBlank="1" showInputMessage="1" showErrorMessage="1" sqref="D8" xr:uid="{50E87665-0962-46B9-9203-8FB3A5DF4613}">
      <formula1>$G$248:$G$252</formula1>
    </dataValidation>
    <dataValidation type="list" allowBlank="1" showInputMessage="1" showErrorMessage="1" sqref="D5" xr:uid="{2C50EF4C-3606-43DE-BA9E-836289BB0CEF}">
      <formula1>$D$257:$D$259</formula1>
    </dataValidation>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BBF9C-0100-4B39-8400-62160E446821}">
  <sheetPr>
    <tabColor theme="4" tint="0.39997558519241921"/>
    <pageSetUpPr fitToPage="1"/>
  </sheetPr>
  <dimension ref="A1:I158"/>
  <sheetViews>
    <sheetView zoomScale="106" zoomScaleNormal="106" workbookViewId="0">
      <selection activeCell="C19" sqref="C19"/>
    </sheetView>
  </sheetViews>
  <sheetFormatPr defaultRowHeight="15.75" x14ac:dyDescent="0.25"/>
  <cols>
    <col min="1" max="1" width="45.625" customWidth="1"/>
    <col min="2" max="2" width="15.875" customWidth="1"/>
    <col min="3" max="4" width="14.125" customWidth="1"/>
    <col min="5" max="5" width="13.625" customWidth="1"/>
    <col min="6" max="6" width="12.125" customWidth="1"/>
    <col min="7" max="7" width="12.375" customWidth="1"/>
    <col min="8" max="8" width="19.375" customWidth="1"/>
    <col min="9" max="9" width="66.125" customWidth="1"/>
  </cols>
  <sheetData>
    <row r="1" spans="1:9" x14ac:dyDescent="0.25">
      <c r="A1" t="s">
        <v>0</v>
      </c>
    </row>
    <row r="2" spans="1:9" ht="30.6" customHeight="1" x14ac:dyDescent="0.25">
      <c r="A2" s="220" t="s">
        <v>169</v>
      </c>
      <c r="B2" s="220"/>
      <c r="C2" s="220"/>
      <c r="D2" s="220"/>
      <c r="E2" s="220"/>
      <c r="F2" s="220"/>
      <c r="G2" s="220"/>
      <c r="H2" s="220"/>
      <c r="I2" s="220"/>
    </row>
    <row r="3" spans="1:9" x14ac:dyDescent="0.25">
      <c r="A3" s="28" t="s">
        <v>42</v>
      </c>
      <c r="B3" s="281">
        <f>'Sept - Nov'!B3</f>
        <v>0</v>
      </c>
      <c r="C3" s="282"/>
      <c r="D3" s="282"/>
      <c r="E3" s="282"/>
      <c r="F3" s="282"/>
      <c r="G3" s="282"/>
      <c r="H3" s="283"/>
      <c r="I3" s="247" t="s">
        <v>44</v>
      </c>
    </row>
    <row r="4" spans="1:9" x14ac:dyDescent="0.25">
      <c r="A4" s="28" t="s">
        <v>45</v>
      </c>
      <c r="B4" s="281">
        <f>'Sept - Nov'!B4</f>
        <v>0</v>
      </c>
      <c r="C4" s="282"/>
      <c r="D4" s="282"/>
      <c r="E4" s="282"/>
      <c r="F4" s="282"/>
      <c r="G4" s="282"/>
      <c r="H4" s="283"/>
      <c r="I4" s="248"/>
    </row>
    <row r="5" spans="1:9" x14ac:dyDescent="0.25">
      <c r="A5" s="28" t="s">
        <v>47</v>
      </c>
      <c r="B5" s="281">
        <f>'Sept - Nov'!B5</f>
        <v>0</v>
      </c>
      <c r="C5" s="282"/>
      <c r="D5" s="282"/>
      <c r="E5" s="282"/>
      <c r="F5" s="282"/>
      <c r="G5" s="282"/>
      <c r="H5" s="283"/>
      <c r="I5" s="248"/>
    </row>
    <row r="6" spans="1:9" x14ac:dyDescent="0.25">
      <c r="A6" s="29" t="s">
        <v>49</v>
      </c>
      <c r="B6" s="281">
        <f>'Sept - Nov'!B6</f>
        <v>0</v>
      </c>
      <c r="C6" s="282"/>
      <c r="D6" s="282"/>
      <c r="E6" s="282"/>
      <c r="F6" s="282"/>
      <c r="G6" s="282"/>
      <c r="H6" s="283"/>
      <c r="I6" s="248"/>
    </row>
    <row r="7" spans="1:9" x14ac:dyDescent="0.25">
      <c r="A7" s="29" t="s">
        <v>51</v>
      </c>
      <c r="B7" s="281">
        <f>'Sept - Nov'!B7</f>
        <v>0</v>
      </c>
      <c r="C7" s="282"/>
      <c r="D7" s="282"/>
      <c r="E7" s="282"/>
      <c r="F7" s="282"/>
      <c r="G7" s="282"/>
      <c r="H7" s="283"/>
      <c r="I7" s="248"/>
    </row>
    <row r="8" spans="1:9" x14ac:dyDescent="0.25">
      <c r="A8" s="242" t="s">
        <v>53</v>
      </c>
      <c r="B8" s="244" t="s">
        <v>54</v>
      </c>
      <c r="C8" s="246" t="s">
        <v>55</v>
      </c>
      <c r="D8" s="246"/>
      <c r="E8" s="246"/>
      <c r="F8" s="33" t="s">
        <v>56</v>
      </c>
      <c r="G8" s="33" t="s">
        <v>57</v>
      </c>
      <c r="H8" s="34" t="s">
        <v>58</v>
      </c>
      <c r="I8" s="248"/>
    </row>
    <row r="9" spans="1:9" x14ac:dyDescent="0.25">
      <c r="A9" s="243"/>
      <c r="B9" s="244"/>
      <c r="C9" s="35"/>
      <c r="D9" s="33" t="s">
        <v>59</v>
      </c>
      <c r="E9" s="35"/>
      <c r="F9" s="33" t="s">
        <v>60</v>
      </c>
      <c r="G9" s="33" t="s">
        <v>61</v>
      </c>
      <c r="H9" s="33" t="s">
        <v>62</v>
      </c>
      <c r="I9" s="248"/>
    </row>
    <row r="10" spans="1:9" ht="16.5" thickBot="1" x14ac:dyDescent="0.3">
      <c r="A10" s="243"/>
      <c r="B10" s="245"/>
      <c r="C10" s="57" t="s">
        <v>170</v>
      </c>
      <c r="D10" s="57" t="s">
        <v>171</v>
      </c>
      <c r="E10" s="57" t="s">
        <v>172</v>
      </c>
      <c r="F10" s="36" t="s">
        <v>66</v>
      </c>
      <c r="G10" s="36" t="s">
        <v>67</v>
      </c>
      <c r="H10" s="36"/>
      <c r="I10" s="249"/>
    </row>
    <row r="11" spans="1:9" x14ac:dyDescent="0.25">
      <c r="A11" s="37"/>
      <c r="B11" s="209"/>
      <c r="C11" s="211"/>
      <c r="D11" s="211"/>
      <c r="E11" s="211"/>
      <c r="F11" s="195"/>
      <c r="G11" s="195"/>
      <c r="H11" s="198"/>
      <c r="I11" s="280"/>
    </row>
    <row r="12" spans="1:9" x14ac:dyDescent="0.25">
      <c r="A12" s="30" t="s">
        <v>68</v>
      </c>
      <c r="B12" s="210"/>
      <c r="C12" s="212"/>
      <c r="D12" s="212"/>
      <c r="E12" s="212"/>
      <c r="F12" s="196"/>
      <c r="G12" s="197"/>
      <c r="H12" s="199"/>
      <c r="I12" s="240"/>
    </row>
    <row r="13" spans="1:9" x14ac:dyDescent="0.25">
      <c r="A13" s="7"/>
      <c r="B13" s="3"/>
      <c r="C13" s="2"/>
      <c r="D13" s="2"/>
      <c r="E13" s="2"/>
      <c r="F13" s="5">
        <f>SUM(C13:E13)</f>
        <v>0</v>
      </c>
      <c r="G13" s="197"/>
      <c r="H13" s="199"/>
      <c r="I13" s="240"/>
    </row>
    <row r="14" spans="1:9" x14ac:dyDescent="0.25">
      <c r="A14" s="7"/>
      <c r="B14" s="3"/>
      <c r="C14" s="2"/>
      <c r="D14" s="2"/>
      <c r="E14" s="2"/>
      <c r="F14" s="5">
        <f t="shared" ref="F14:F18" si="0">SUM(C14:E14)</f>
        <v>0</v>
      </c>
      <c r="G14" s="197"/>
      <c r="H14" s="199"/>
      <c r="I14" s="240"/>
    </row>
    <row r="15" spans="1:9" x14ac:dyDescent="0.25">
      <c r="A15" s="7"/>
      <c r="B15" s="3"/>
      <c r="C15" s="2"/>
      <c r="D15" s="2"/>
      <c r="E15" s="2"/>
      <c r="F15" s="5">
        <f t="shared" si="0"/>
        <v>0</v>
      </c>
      <c r="G15" s="197"/>
      <c r="H15" s="199"/>
      <c r="I15" s="240"/>
    </row>
    <row r="16" spans="1:9" x14ac:dyDescent="0.25">
      <c r="A16" s="7"/>
      <c r="B16" s="3"/>
      <c r="C16" s="2"/>
      <c r="D16" s="2"/>
      <c r="E16" s="2"/>
      <c r="F16" s="5">
        <f t="shared" si="0"/>
        <v>0</v>
      </c>
      <c r="G16" s="197"/>
      <c r="H16" s="199"/>
      <c r="I16" s="240"/>
    </row>
    <row r="17" spans="1:9" x14ac:dyDescent="0.25">
      <c r="A17" s="7"/>
      <c r="B17" s="3"/>
      <c r="C17" s="2"/>
      <c r="D17" s="2"/>
      <c r="E17" s="2"/>
      <c r="F17" s="5">
        <f t="shared" si="0"/>
        <v>0</v>
      </c>
      <c r="G17" s="197"/>
      <c r="H17" s="199"/>
      <c r="I17" s="240"/>
    </row>
    <row r="18" spans="1:9" x14ac:dyDescent="0.25">
      <c r="A18" s="7"/>
      <c r="B18" s="3"/>
      <c r="C18" s="2"/>
      <c r="D18" s="2"/>
      <c r="E18" s="2"/>
      <c r="F18" s="5">
        <f t="shared" si="0"/>
        <v>0</v>
      </c>
      <c r="G18" s="197"/>
      <c r="H18" s="199"/>
      <c r="I18" s="240"/>
    </row>
    <row r="19" spans="1:9" x14ac:dyDescent="0.25">
      <c r="A19" s="7"/>
      <c r="B19" s="3"/>
      <c r="C19" s="2"/>
      <c r="D19" s="2"/>
      <c r="E19" s="2"/>
      <c r="F19" s="5">
        <f>SUM(C19:E19)</f>
        <v>0</v>
      </c>
      <c r="G19" s="197"/>
      <c r="H19" s="199"/>
      <c r="I19" s="240"/>
    </row>
    <row r="20" spans="1:9" x14ac:dyDescent="0.25">
      <c r="A20" s="7"/>
      <c r="B20" s="3"/>
      <c r="C20" s="2"/>
      <c r="D20" s="2"/>
      <c r="E20" s="2"/>
      <c r="F20" s="5">
        <f>SUM(C20:E20)</f>
        <v>0</v>
      </c>
      <c r="G20" s="196"/>
      <c r="H20" s="200"/>
      <c r="I20" s="241"/>
    </row>
    <row r="21" spans="1:9" ht="16.5" thickBot="1" x14ac:dyDescent="0.3">
      <c r="A21" s="31" t="s">
        <v>70</v>
      </c>
      <c r="B21" s="32"/>
      <c r="C21" s="8">
        <f>SUM(C13:C20)</f>
        <v>0</v>
      </c>
      <c r="D21" s="8">
        <f>SUM(D13:D20)</f>
        <v>0</v>
      </c>
      <c r="E21" s="8">
        <f>SUM(E13:E20)</f>
        <v>0</v>
      </c>
      <c r="F21" s="8">
        <f>SUM(F13:F20)</f>
        <v>0</v>
      </c>
      <c r="G21" s="15">
        <v>0</v>
      </c>
      <c r="H21" s="8">
        <f>+F21-G21</f>
        <v>0</v>
      </c>
      <c r="I21" s="16"/>
    </row>
    <row r="22" spans="1:9" x14ac:dyDescent="0.25">
      <c r="A22" s="38"/>
      <c r="B22" s="184"/>
      <c r="C22" s="186"/>
      <c r="D22" s="186"/>
      <c r="E22" s="186"/>
      <c r="F22" s="186"/>
      <c r="G22" s="186"/>
      <c r="H22" s="186"/>
      <c r="I22" s="221"/>
    </row>
    <row r="23" spans="1:9" x14ac:dyDescent="0.25">
      <c r="A23" s="30" t="s">
        <v>71</v>
      </c>
      <c r="B23" s="185"/>
      <c r="C23" s="187"/>
      <c r="D23" s="187"/>
      <c r="E23" s="187"/>
      <c r="F23" s="187"/>
      <c r="G23" s="188"/>
      <c r="H23" s="188"/>
      <c r="I23" s="222"/>
    </row>
    <row r="24" spans="1:9" x14ac:dyDescent="0.25">
      <c r="A24" s="7"/>
      <c r="B24" s="3"/>
      <c r="C24" s="1"/>
      <c r="D24" s="1"/>
      <c r="E24" s="1"/>
      <c r="F24" s="5">
        <f>SUM(C24:E24)</f>
        <v>0</v>
      </c>
      <c r="G24" s="188"/>
      <c r="H24" s="188"/>
      <c r="I24" s="222"/>
    </row>
    <row r="25" spans="1:9" x14ac:dyDescent="0.25">
      <c r="A25" s="7"/>
      <c r="B25" s="3"/>
      <c r="C25" s="1"/>
      <c r="D25" s="1"/>
      <c r="E25" s="1"/>
      <c r="F25" s="5">
        <f>SUM(C25:E25)</f>
        <v>0</v>
      </c>
      <c r="G25" s="188"/>
      <c r="H25" s="188"/>
      <c r="I25" s="222"/>
    </row>
    <row r="26" spans="1:9" x14ac:dyDescent="0.25">
      <c r="A26" s="7"/>
      <c r="B26" s="3"/>
      <c r="C26" s="1"/>
      <c r="D26" s="1"/>
      <c r="E26" s="1"/>
      <c r="F26" s="5">
        <f>SUM(C26:E26)</f>
        <v>0</v>
      </c>
      <c r="G26" s="188"/>
      <c r="H26" s="188"/>
      <c r="I26" s="222"/>
    </row>
    <row r="27" spans="1:9" x14ac:dyDescent="0.25">
      <c r="A27" s="7"/>
      <c r="B27" s="3"/>
      <c r="C27" s="1"/>
      <c r="D27" s="1"/>
      <c r="E27" s="1"/>
      <c r="F27" s="5">
        <f>SUM(C27:E27)</f>
        <v>0</v>
      </c>
      <c r="G27" s="188"/>
      <c r="H27" s="188"/>
      <c r="I27" s="222"/>
    </row>
    <row r="28" spans="1:9" x14ac:dyDescent="0.25">
      <c r="A28" s="7"/>
      <c r="B28" s="3"/>
      <c r="C28" s="1"/>
      <c r="D28" s="1"/>
      <c r="E28" s="1"/>
      <c r="F28" s="5">
        <f t="shared" ref="F28:F35" si="1">SUM(C28:E28)</f>
        <v>0</v>
      </c>
      <c r="G28" s="188"/>
      <c r="H28" s="188"/>
      <c r="I28" s="222"/>
    </row>
    <row r="29" spans="1:9" x14ac:dyDescent="0.25">
      <c r="A29" s="7"/>
      <c r="B29" s="3"/>
      <c r="C29" s="1"/>
      <c r="D29" s="1"/>
      <c r="E29" s="1"/>
      <c r="F29" s="5">
        <f t="shared" si="1"/>
        <v>0</v>
      </c>
      <c r="G29" s="188"/>
      <c r="H29" s="188"/>
      <c r="I29" s="222"/>
    </row>
    <row r="30" spans="1:9" x14ac:dyDescent="0.25">
      <c r="A30" s="7"/>
      <c r="B30" s="3"/>
      <c r="C30" s="1"/>
      <c r="D30" s="1"/>
      <c r="E30" s="1"/>
      <c r="F30" s="5">
        <f t="shared" si="1"/>
        <v>0</v>
      </c>
      <c r="G30" s="188"/>
      <c r="H30" s="188"/>
      <c r="I30" s="222"/>
    </row>
    <row r="31" spans="1:9" x14ac:dyDescent="0.25">
      <c r="A31" s="7"/>
      <c r="B31" s="3"/>
      <c r="C31" s="1"/>
      <c r="D31" s="1"/>
      <c r="E31" s="1"/>
      <c r="F31" s="5">
        <f t="shared" si="1"/>
        <v>0</v>
      </c>
      <c r="G31" s="188"/>
      <c r="H31" s="188"/>
      <c r="I31" s="222"/>
    </row>
    <row r="32" spans="1:9" x14ac:dyDescent="0.25">
      <c r="A32" s="7"/>
      <c r="B32" s="3"/>
      <c r="C32" s="1"/>
      <c r="D32" s="1"/>
      <c r="E32" s="1"/>
      <c r="F32" s="5">
        <f t="shared" si="1"/>
        <v>0</v>
      </c>
      <c r="G32" s="188"/>
      <c r="H32" s="188"/>
      <c r="I32" s="222"/>
    </row>
    <row r="33" spans="1:9" x14ac:dyDescent="0.25">
      <c r="A33" s="7"/>
      <c r="B33" s="3"/>
      <c r="C33" s="1"/>
      <c r="D33" s="1"/>
      <c r="E33" s="1"/>
      <c r="F33" s="5">
        <f t="shared" si="1"/>
        <v>0</v>
      </c>
      <c r="G33" s="188"/>
      <c r="H33" s="188"/>
      <c r="I33" s="222"/>
    </row>
    <row r="34" spans="1:9" x14ac:dyDescent="0.25">
      <c r="A34" s="7"/>
      <c r="B34" s="3"/>
      <c r="C34" s="1"/>
      <c r="D34" s="1"/>
      <c r="E34" s="1"/>
      <c r="F34" s="5">
        <f t="shared" si="1"/>
        <v>0</v>
      </c>
      <c r="G34" s="188"/>
      <c r="H34" s="188"/>
      <c r="I34" s="222"/>
    </row>
    <row r="35" spans="1:9" x14ac:dyDescent="0.25">
      <c r="A35" s="7"/>
      <c r="B35" s="3"/>
      <c r="C35" s="1"/>
      <c r="D35" s="1"/>
      <c r="E35" s="1"/>
      <c r="F35" s="5">
        <f t="shared" si="1"/>
        <v>0</v>
      </c>
      <c r="G35" s="187"/>
      <c r="H35" s="187"/>
      <c r="I35" s="223"/>
    </row>
    <row r="36" spans="1:9" ht="16.5" thickBot="1" x14ac:dyDescent="0.3">
      <c r="A36" s="31" t="s">
        <v>76</v>
      </c>
      <c r="B36" s="32"/>
      <c r="C36" s="8">
        <f>SUM(C24:C34)</f>
        <v>0</v>
      </c>
      <c r="D36" s="8">
        <f>SUM(D24:D34)</f>
        <v>0</v>
      </c>
      <c r="E36" s="8">
        <f>SUM(E24:E34)</f>
        <v>0</v>
      </c>
      <c r="F36" s="8">
        <f>SUM(F24:F34)</f>
        <v>0</v>
      </c>
      <c r="G36" s="15">
        <v>0</v>
      </c>
      <c r="H36" s="8">
        <f>+F36-G36</f>
        <v>0</v>
      </c>
      <c r="I36" s="16"/>
    </row>
    <row r="37" spans="1:9" x14ac:dyDescent="0.25">
      <c r="A37" s="9"/>
      <c r="B37" s="237"/>
      <c r="C37" s="226"/>
      <c r="D37" s="226"/>
      <c r="E37" s="226"/>
      <c r="F37" s="226"/>
      <c r="G37" s="186"/>
      <c r="H37" s="186"/>
      <c r="I37" s="234"/>
    </row>
    <row r="38" spans="1:9" x14ac:dyDescent="0.25">
      <c r="A38" s="6" t="s">
        <v>77</v>
      </c>
      <c r="B38" s="238"/>
      <c r="C38" s="228"/>
      <c r="D38" s="228"/>
      <c r="E38" s="228"/>
      <c r="F38" s="228"/>
      <c r="G38" s="188"/>
      <c r="H38" s="188"/>
      <c r="I38" s="235"/>
    </row>
    <row r="39" spans="1:9" x14ac:dyDescent="0.25">
      <c r="A39" s="7"/>
      <c r="B39" s="3"/>
      <c r="C39" s="1"/>
      <c r="D39" s="1"/>
      <c r="E39" s="1"/>
      <c r="F39" s="5">
        <f>SUM(C39:E39)</f>
        <v>0</v>
      </c>
      <c r="G39" s="188"/>
      <c r="H39" s="188"/>
      <c r="I39" s="235"/>
    </row>
    <row r="40" spans="1:9" x14ac:dyDescent="0.25">
      <c r="A40" s="7"/>
      <c r="B40" s="3"/>
      <c r="C40" s="1"/>
      <c r="D40" s="1"/>
      <c r="E40" s="1"/>
      <c r="F40" s="5">
        <f>SUM(C40:E40)</f>
        <v>0</v>
      </c>
      <c r="G40" s="188"/>
      <c r="H40" s="188"/>
      <c r="I40" s="235"/>
    </row>
    <row r="41" spans="1:9" x14ac:dyDescent="0.25">
      <c r="A41" s="7"/>
      <c r="B41" s="3"/>
      <c r="C41" s="1"/>
      <c r="D41" s="1"/>
      <c r="E41" s="1"/>
      <c r="F41" s="5">
        <f t="shared" ref="F41:F44" si="2">SUM(C41:E41)</f>
        <v>0</v>
      </c>
      <c r="G41" s="188"/>
      <c r="H41" s="188"/>
      <c r="I41" s="235"/>
    </row>
    <row r="42" spans="1:9" x14ac:dyDescent="0.25">
      <c r="A42" s="7"/>
      <c r="B42" s="3"/>
      <c r="C42" s="1"/>
      <c r="D42" s="1"/>
      <c r="E42" s="1"/>
      <c r="F42" s="5">
        <f t="shared" si="2"/>
        <v>0</v>
      </c>
      <c r="G42" s="188"/>
      <c r="H42" s="188"/>
      <c r="I42" s="235"/>
    </row>
    <row r="43" spans="1:9" x14ac:dyDescent="0.25">
      <c r="A43" s="7"/>
      <c r="B43" s="3"/>
      <c r="C43" s="1"/>
      <c r="D43" s="1"/>
      <c r="E43" s="1"/>
      <c r="F43" s="5">
        <f t="shared" si="2"/>
        <v>0</v>
      </c>
      <c r="G43" s="188"/>
      <c r="H43" s="188"/>
      <c r="I43" s="235"/>
    </row>
    <row r="44" spans="1:9" x14ac:dyDescent="0.25">
      <c r="A44" s="7"/>
      <c r="B44" s="3"/>
      <c r="C44" s="1"/>
      <c r="D44" s="1"/>
      <c r="E44" s="1"/>
      <c r="F44" s="5">
        <f t="shared" si="2"/>
        <v>0</v>
      </c>
      <c r="G44" s="187"/>
      <c r="H44" s="187"/>
      <c r="I44" s="236"/>
    </row>
    <row r="45" spans="1:9" ht="16.5" thickBot="1" x14ac:dyDescent="0.3">
      <c r="A45" s="31" t="s">
        <v>80</v>
      </c>
      <c r="B45" s="32"/>
      <c r="C45" s="8">
        <f>SUM(C39:C44)</f>
        <v>0</v>
      </c>
      <c r="D45" s="8">
        <f>SUM(D39:D44)</f>
        <v>0</v>
      </c>
      <c r="E45" s="8">
        <f>SUM(E39:E44)</f>
        <v>0</v>
      </c>
      <c r="F45" s="8">
        <f>SUM(F39:F44)</f>
        <v>0</v>
      </c>
      <c r="G45" s="15">
        <v>0</v>
      </c>
      <c r="H45" s="8">
        <f>+F45-G45</f>
        <v>0</v>
      </c>
      <c r="I45" s="16"/>
    </row>
    <row r="46" spans="1:9" x14ac:dyDescent="0.25">
      <c r="A46" s="38"/>
      <c r="B46" s="184"/>
      <c r="C46" s="186"/>
      <c r="D46" s="186"/>
      <c r="E46" s="186"/>
      <c r="F46" s="186"/>
      <c r="G46" s="186"/>
      <c r="H46" s="186"/>
      <c r="I46" s="221"/>
    </row>
    <row r="47" spans="1:9" x14ac:dyDescent="0.25">
      <c r="A47" s="30" t="s">
        <v>81</v>
      </c>
      <c r="B47" s="185"/>
      <c r="C47" s="187"/>
      <c r="D47" s="187"/>
      <c r="E47" s="187"/>
      <c r="F47" s="187"/>
      <c r="G47" s="188"/>
      <c r="H47" s="188"/>
      <c r="I47" s="222"/>
    </row>
    <row r="48" spans="1:9" x14ac:dyDescent="0.25">
      <c r="A48" s="7"/>
      <c r="B48" s="3"/>
      <c r="C48" s="1"/>
      <c r="D48" s="1"/>
      <c r="E48" s="1"/>
      <c r="F48" s="14">
        <f>SUM(C48:E48)</f>
        <v>0</v>
      </c>
      <c r="G48" s="188"/>
      <c r="H48" s="188"/>
      <c r="I48" s="222"/>
    </row>
    <row r="49" spans="1:9" x14ac:dyDescent="0.25">
      <c r="A49" s="7"/>
      <c r="B49" s="3"/>
      <c r="C49" s="1"/>
      <c r="D49" s="1"/>
      <c r="E49" s="1"/>
      <c r="F49" s="14">
        <f t="shared" ref="F49:F51" si="3">SUM(C49:E49)</f>
        <v>0</v>
      </c>
      <c r="G49" s="188"/>
      <c r="H49" s="188"/>
      <c r="I49" s="222"/>
    </row>
    <row r="50" spans="1:9" x14ac:dyDescent="0.25">
      <c r="A50" s="7"/>
      <c r="B50" s="3"/>
      <c r="C50" s="1"/>
      <c r="D50" s="1"/>
      <c r="E50" s="1"/>
      <c r="F50" s="14">
        <f t="shared" si="3"/>
        <v>0</v>
      </c>
      <c r="G50" s="188"/>
      <c r="H50" s="188"/>
      <c r="I50" s="222"/>
    </row>
    <row r="51" spans="1:9" x14ac:dyDescent="0.25">
      <c r="A51" s="7"/>
      <c r="B51" s="3"/>
      <c r="C51" s="1"/>
      <c r="D51" s="1"/>
      <c r="E51" s="1"/>
      <c r="F51" s="14">
        <f t="shared" si="3"/>
        <v>0</v>
      </c>
      <c r="G51" s="187"/>
      <c r="H51" s="187"/>
      <c r="I51" s="223"/>
    </row>
    <row r="52" spans="1:9" ht="16.5" thickBot="1" x14ac:dyDescent="0.3">
      <c r="A52" s="31" t="s">
        <v>82</v>
      </c>
      <c r="B52" s="32"/>
      <c r="C52" s="8">
        <f>SUM(C48:C51)</f>
        <v>0</v>
      </c>
      <c r="D52" s="8">
        <f>SUM(D48:D51)</f>
        <v>0</v>
      </c>
      <c r="E52" s="8">
        <f>SUM(E48:E51)</f>
        <v>0</v>
      </c>
      <c r="F52" s="8">
        <f>SUM(F48:F51)</f>
        <v>0</v>
      </c>
      <c r="G52" s="15">
        <v>0</v>
      </c>
      <c r="H52" s="8">
        <f>+F52-G52</f>
        <v>0</v>
      </c>
      <c r="I52" s="16"/>
    </row>
    <row r="53" spans="1:9" x14ac:dyDescent="0.25">
      <c r="A53" s="38"/>
      <c r="B53" s="184"/>
      <c r="C53" s="186"/>
      <c r="D53" s="186"/>
      <c r="E53" s="186"/>
      <c r="F53" s="186"/>
      <c r="G53" s="186"/>
      <c r="H53" s="189"/>
      <c r="I53" s="221"/>
    </row>
    <row r="54" spans="1:9" x14ac:dyDescent="0.25">
      <c r="A54" s="30" t="s">
        <v>83</v>
      </c>
      <c r="B54" s="185"/>
      <c r="C54" s="187"/>
      <c r="D54" s="187"/>
      <c r="E54" s="187"/>
      <c r="F54" s="187"/>
      <c r="G54" s="188"/>
      <c r="H54" s="190"/>
      <c r="I54" s="222"/>
    </row>
    <row r="55" spans="1:9" x14ac:dyDescent="0.25">
      <c r="A55" s="7"/>
      <c r="B55" s="3"/>
      <c r="C55" s="1"/>
      <c r="D55" s="1"/>
      <c r="E55" s="1"/>
      <c r="F55" s="5">
        <f>SUM(C55:E55)</f>
        <v>0</v>
      </c>
      <c r="G55" s="188"/>
      <c r="H55" s="190"/>
      <c r="I55" s="222"/>
    </row>
    <row r="56" spans="1:9" x14ac:dyDescent="0.25">
      <c r="A56" s="7"/>
      <c r="B56" s="3"/>
      <c r="C56" s="1"/>
      <c r="D56" s="1"/>
      <c r="E56" s="1"/>
      <c r="F56" s="5">
        <f>SUM(C56:E56)</f>
        <v>0</v>
      </c>
      <c r="G56" s="188"/>
      <c r="H56" s="190"/>
      <c r="I56" s="222"/>
    </row>
    <row r="57" spans="1:9" x14ac:dyDescent="0.25">
      <c r="A57" s="7"/>
      <c r="B57" s="3"/>
      <c r="C57" s="1"/>
      <c r="D57" s="1"/>
      <c r="E57" s="1"/>
      <c r="F57" s="5">
        <f>SUM(C57:E57)</f>
        <v>0</v>
      </c>
      <c r="G57" s="188"/>
      <c r="H57" s="190"/>
      <c r="I57" s="222"/>
    </row>
    <row r="58" spans="1:9" x14ac:dyDescent="0.25">
      <c r="A58" s="7"/>
      <c r="B58" s="3"/>
      <c r="C58" s="1"/>
      <c r="D58" s="1"/>
      <c r="E58" s="1"/>
      <c r="F58" s="5">
        <f t="shared" ref="F58:F61" si="4">SUM(C58:E58)</f>
        <v>0</v>
      </c>
      <c r="G58" s="188"/>
      <c r="H58" s="190"/>
      <c r="I58" s="222"/>
    </row>
    <row r="59" spans="1:9" x14ac:dyDescent="0.25">
      <c r="A59" s="7"/>
      <c r="B59" s="3"/>
      <c r="C59" s="1"/>
      <c r="D59" s="1"/>
      <c r="E59" s="1"/>
      <c r="F59" s="5">
        <f t="shared" si="4"/>
        <v>0</v>
      </c>
      <c r="G59" s="188"/>
      <c r="H59" s="190"/>
      <c r="I59" s="222"/>
    </row>
    <row r="60" spans="1:9" x14ac:dyDescent="0.25">
      <c r="A60" s="7"/>
      <c r="B60" s="3"/>
      <c r="C60" s="1"/>
      <c r="D60" s="1"/>
      <c r="E60" s="1"/>
      <c r="F60" s="5">
        <f t="shared" si="4"/>
        <v>0</v>
      </c>
      <c r="G60" s="188"/>
      <c r="H60" s="190"/>
      <c r="I60" s="222"/>
    </row>
    <row r="61" spans="1:9" x14ac:dyDescent="0.25">
      <c r="A61" s="7"/>
      <c r="B61" s="3"/>
      <c r="C61" s="1"/>
      <c r="D61" s="1"/>
      <c r="E61" s="1"/>
      <c r="F61" s="5">
        <f t="shared" si="4"/>
        <v>0</v>
      </c>
      <c r="G61" s="187"/>
      <c r="H61" s="191"/>
      <c r="I61" s="223"/>
    </row>
    <row r="62" spans="1:9" ht="16.5" thickBot="1" x14ac:dyDescent="0.3">
      <c r="A62" s="31" t="s">
        <v>86</v>
      </c>
      <c r="B62" s="32"/>
      <c r="C62" s="8">
        <f>SUM(C55:C61)</f>
        <v>0</v>
      </c>
      <c r="D62" s="8">
        <f>SUM(D55:D61)</f>
        <v>0</v>
      </c>
      <c r="E62" s="8">
        <f>SUM(E55:E61)</f>
        <v>0</v>
      </c>
      <c r="F62" s="8">
        <f>SUM(F55:F61)</f>
        <v>0</v>
      </c>
      <c r="G62" s="15">
        <v>0</v>
      </c>
      <c r="H62" s="8">
        <f>+F62-G62</f>
        <v>0</v>
      </c>
      <c r="I62" s="16"/>
    </row>
    <row r="63" spans="1:9" x14ac:dyDescent="0.25">
      <c r="A63" s="38"/>
      <c r="B63" s="184"/>
      <c r="C63" s="186"/>
      <c r="D63" s="186"/>
      <c r="E63" s="186"/>
      <c r="F63" s="186"/>
      <c r="G63" s="186"/>
      <c r="H63" s="189"/>
      <c r="I63" s="221"/>
    </row>
    <row r="64" spans="1:9" x14ac:dyDescent="0.25">
      <c r="A64" s="30" t="s">
        <v>87</v>
      </c>
      <c r="B64" s="185"/>
      <c r="C64" s="187"/>
      <c r="D64" s="187"/>
      <c r="E64" s="187"/>
      <c r="F64" s="187"/>
      <c r="G64" s="188"/>
      <c r="H64" s="190"/>
      <c r="I64" s="222"/>
    </row>
    <row r="65" spans="1:9" x14ac:dyDescent="0.25">
      <c r="A65" s="7"/>
      <c r="B65" s="3"/>
      <c r="C65" s="1"/>
      <c r="D65" s="1"/>
      <c r="E65" s="1"/>
      <c r="F65" s="5">
        <f>SUM(C65:E65)</f>
        <v>0</v>
      </c>
      <c r="G65" s="188"/>
      <c r="H65" s="190"/>
      <c r="I65" s="222"/>
    </row>
    <row r="66" spans="1:9" x14ac:dyDescent="0.25">
      <c r="A66" s="7"/>
      <c r="B66" s="3"/>
      <c r="C66" s="1"/>
      <c r="D66" s="1"/>
      <c r="E66" s="1"/>
      <c r="F66" s="5">
        <f t="shared" ref="F66:F69" si="5">SUM(C66:E66)</f>
        <v>0</v>
      </c>
      <c r="G66" s="188"/>
      <c r="H66" s="190"/>
      <c r="I66" s="222"/>
    </row>
    <row r="67" spans="1:9" x14ac:dyDescent="0.25">
      <c r="A67" s="7"/>
      <c r="B67" s="3"/>
      <c r="C67" s="1"/>
      <c r="D67" s="1"/>
      <c r="E67" s="1"/>
      <c r="F67" s="5">
        <f t="shared" si="5"/>
        <v>0</v>
      </c>
      <c r="G67" s="188"/>
      <c r="H67" s="190"/>
      <c r="I67" s="222"/>
    </row>
    <row r="68" spans="1:9" x14ac:dyDescent="0.25">
      <c r="A68" s="7"/>
      <c r="B68" s="3"/>
      <c r="C68" s="1"/>
      <c r="D68" s="1"/>
      <c r="E68" s="1"/>
      <c r="F68" s="5">
        <f t="shared" si="5"/>
        <v>0</v>
      </c>
      <c r="G68" s="188"/>
      <c r="H68" s="190"/>
      <c r="I68" s="222"/>
    </row>
    <row r="69" spans="1:9" x14ac:dyDescent="0.25">
      <c r="A69" s="7"/>
      <c r="B69" s="3"/>
      <c r="C69" s="1"/>
      <c r="D69" s="1"/>
      <c r="E69" s="1"/>
      <c r="F69" s="5">
        <f t="shared" si="5"/>
        <v>0</v>
      </c>
      <c r="G69" s="187"/>
      <c r="H69" s="191"/>
      <c r="I69" s="223"/>
    </row>
    <row r="70" spans="1:9" ht="16.5" thickBot="1" x14ac:dyDescent="0.3">
      <c r="A70" s="31" t="s">
        <v>88</v>
      </c>
      <c r="B70" s="32"/>
      <c r="C70" s="8">
        <f>SUM(C65:C69)</f>
        <v>0</v>
      </c>
      <c r="D70" s="8">
        <f>SUM(D65:D69)</f>
        <v>0</v>
      </c>
      <c r="E70" s="8">
        <f>SUM(E65:E69)</f>
        <v>0</v>
      </c>
      <c r="F70" s="8">
        <f>SUM(F65:F69)</f>
        <v>0</v>
      </c>
      <c r="G70" s="15">
        <v>0</v>
      </c>
      <c r="H70" s="8">
        <f>+F70-G70</f>
        <v>0</v>
      </c>
      <c r="I70" s="16"/>
    </row>
    <row r="71" spans="1:9" x14ac:dyDescent="0.25">
      <c r="A71" s="38"/>
      <c r="B71" s="184"/>
      <c r="C71" s="186"/>
      <c r="D71" s="186"/>
      <c r="E71" s="186"/>
      <c r="F71" s="186"/>
      <c r="G71" s="226"/>
      <c r="H71" s="189"/>
      <c r="I71" s="221"/>
    </row>
    <row r="72" spans="1:9" x14ac:dyDescent="0.25">
      <c r="A72" s="30" t="s">
        <v>89</v>
      </c>
      <c r="B72" s="185"/>
      <c r="C72" s="187"/>
      <c r="D72" s="187"/>
      <c r="E72" s="187"/>
      <c r="F72" s="187"/>
      <c r="G72" s="227"/>
      <c r="H72" s="190"/>
      <c r="I72" s="222"/>
    </row>
    <row r="73" spans="1:9" x14ac:dyDescent="0.25">
      <c r="A73" s="7"/>
      <c r="B73" s="3"/>
      <c r="C73" s="1"/>
      <c r="D73" s="1"/>
      <c r="E73" s="1"/>
      <c r="F73" s="5">
        <f t="shared" ref="F73:F110" si="6">SUM(C73:E73)</f>
        <v>0</v>
      </c>
      <c r="G73" s="227"/>
      <c r="H73" s="190"/>
      <c r="I73" s="222"/>
    </row>
    <row r="74" spans="1:9" x14ac:dyDescent="0.25">
      <c r="A74" s="7"/>
      <c r="B74" s="3"/>
      <c r="C74" s="1"/>
      <c r="D74" s="1"/>
      <c r="E74" s="1"/>
      <c r="F74" s="5">
        <f t="shared" si="6"/>
        <v>0</v>
      </c>
      <c r="G74" s="227"/>
      <c r="H74" s="190"/>
      <c r="I74" s="222"/>
    </row>
    <row r="75" spans="1:9" x14ac:dyDescent="0.25">
      <c r="A75" s="7"/>
      <c r="B75" s="3"/>
      <c r="C75" s="1"/>
      <c r="D75" s="1"/>
      <c r="E75" s="1"/>
      <c r="F75" s="5">
        <f t="shared" si="6"/>
        <v>0</v>
      </c>
      <c r="G75" s="227"/>
      <c r="H75" s="190"/>
      <c r="I75" s="222"/>
    </row>
    <row r="76" spans="1:9" x14ac:dyDescent="0.25">
      <c r="A76" s="7"/>
      <c r="B76" s="3"/>
      <c r="C76" s="1"/>
      <c r="D76" s="1"/>
      <c r="E76" s="1"/>
      <c r="F76" s="5">
        <f t="shared" si="6"/>
        <v>0</v>
      </c>
      <c r="G76" s="227"/>
      <c r="H76" s="190"/>
      <c r="I76" s="222"/>
    </row>
    <row r="77" spans="1:9" x14ac:dyDescent="0.25">
      <c r="A77" s="7"/>
      <c r="B77" s="3"/>
      <c r="C77" s="1"/>
      <c r="D77" s="1"/>
      <c r="E77" s="1"/>
      <c r="F77" s="5">
        <f t="shared" si="6"/>
        <v>0</v>
      </c>
      <c r="G77" s="227"/>
      <c r="H77" s="190"/>
      <c r="I77" s="222"/>
    </row>
    <row r="78" spans="1:9" x14ac:dyDescent="0.25">
      <c r="A78" s="7"/>
      <c r="B78" s="3"/>
      <c r="C78" s="1"/>
      <c r="D78" s="1"/>
      <c r="E78" s="1"/>
      <c r="F78" s="5">
        <f t="shared" si="6"/>
        <v>0</v>
      </c>
      <c r="G78" s="227"/>
      <c r="H78" s="190"/>
      <c r="I78" s="222"/>
    </row>
    <row r="79" spans="1:9" x14ac:dyDescent="0.25">
      <c r="A79" s="7"/>
      <c r="B79" s="3"/>
      <c r="C79" s="1"/>
      <c r="D79" s="1"/>
      <c r="E79" s="1"/>
      <c r="F79" s="5">
        <f t="shared" si="6"/>
        <v>0</v>
      </c>
      <c r="G79" s="227"/>
      <c r="H79" s="190"/>
      <c r="I79" s="222"/>
    </row>
    <row r="80" spans="1:9" x14ac:dyDescent="0.25">
      <c r="A80" s="7"/>
      <c r="B80" s="3"/>
      <c r="C80" s="1"/>
      <c r="D80" s="1"/>
      <c r="E80" s="1"/>
      <c r="F80" s="5">
        <f t="shared" si="6"/>
        <v>0</v>
      </c>
      <c r="G80" s="227"/>
      <c r="H80" s="190"/>
      <c r="I80" s="222"/>
    </row>
    <row r="81" spans="1:9" x14ac:dyDescent="0.25">
      <c r="A81" s="7"/>
      <c r="B81" s="3"/>
      <c r="C81" s="1"/>
      <c r="D81" s="1"/>
      <c r="E81" s="1"/>
      <c r="F81" s="5">
        <f t="shared" si="6"/>
        <v>0</v>
      </c>
      <c r="G81" s="227"/>
      <c r="H81" s="190"/>
      <c r="I81" s="222"/>
    </row>
    <row r="82" spans="1:9" x14ac:dyDescent="0.25">
      <c r="A82" s="7"/>
      <c r="B82" s="3"/>
      <c r="C82" s="1"/>
      <c r="D82" s="1"/>
      <c r="E82" s="1"/>
      <c r="F82" s="5">
        <f t="shared" si="6"/>
        <v>0</v>
      </c>
      <c r="G82" s="227"/>
      <c r="H82" s="190"/>
      <c r="I82" s="222"/>
    </row>
    <row r="83" spans="1:9" x14ac:dyDescent="0.25">
      <c r="A83" s="7"/>
      <c r="B83" s="3"/>
      <c r="C83" s="1"/>
      <c r="D83" s="1"/>
      <c r="E83" s="1"/>
      <c r="F83" s="5">
        <f t="shared" si="6"/>
        <v>0</v>
      </c>
      <c r="G83" s="227"/>
      <c r="H83" s="190"/>
      <c r="I83" s="222"/>
    </row>
    <row r="84" spans="1:9" x14ac:dyDescent="0.25">
      <c r="A84" s="7"/>
      <c r="B84" s="3"/>
      <c r="C84" s="1"/>
      <c r="D84" s="1"/>
      <c r="E84" s="1"/>
      <c r="F84" s="5">
        <f t="shared" si="6"/>
        <v>0</v>
      </c>
      <c r="G84" s="227"/>
      <c r="H84" s="190"/>
      <c r="I84" s="222"/>
    </row>
    <row r="85" spans="1:9" x14ac:dyDescent="0.25">
      <c r="A85" s="7"/>
      <c r="B85" s="3"/>
      <c r="C85" s="1"/>
      <c r="D85" s="1"/>
      <c r="E85" s="1"/>
      <c r="F85" s="5">
        <f t="shared" si="6"/>
        <v>0</v>
      </c>
      <c r="G85" s="227"/>
      <c r="H85" s="190"/>
      <c r="I85" s="222"/>
    </row>
    <row r="86" spans="1:9" x14ac:dyDescent="0.25">
      <c r="A86" s="7"/>
      <c r="B86" s="3"/>
      <c r="C86" s="1"/>
      <c r="D86" s="1"/>
      <c r="E86" s="1"/>
      <c r="F86" s="5">
        <f t="shared" si="6"/>
        <v>0</v>
      </c>
      <c r="G86" s="227"/>
      <c r="H86" s="190"/>
      <c r="I86" s="222"/>
    </row>
    <row r="87" spans="1:9" x14ac:dyDescent="0.25">
      <c r="A87" s="7"/>
      <c r="B87" s="3"/>
      <c r="C87" s="1"/>
      <c r="D87" s="1"/>
      <c r="E87" s="1"/>
      <c r="F87" s="5">
        <f t="shared" si="6"/>
        <v>0</v>
      </c>
      <c r="G87" s="227"/>
      <c r="H87" s="190"/>
      <c r="I87" s="222"/>
    </row>
    <row r="88" spans="1:9" x14ac:dyDescent="0.25">
      <c r="A88" s="7"/>
      <c r="B88" s="3"/>
      <c r="C88" s="1"/>
      <c r="D88" s="1"/>
      <c r="E88" s="1"/>
      <c r="F88" s="5">
        <f t="shared" si="6"/>
        <v>0</v>
      </c>
      <c r="G88" s="227"/>
      <c r="H88" s="190"/>
      <c r="I88" s="222"/>
    </row>
    <row r="89" spans="1:9" x14ac:dyDescent="0.25">
      <c r="A89" s="7"/>
      <c r="B89" s="3"/>
      <c r="C89" s="1"/>
      <c r="D89" s="1"/>
      <c r="E89" s="1"/>
      <c r="F89" s="5">
        <f t="shared" si="6"/>
        <v>0</v>
      </c>
      <c r="G89" s="227"/>
      <c r="H89" s="190"/>
      <c r="I89" s="222"/>
    </row>
    <row r="90" spans="1:9" x14ac:dyDescent="0.25">
      <c r="A90" s="7"/>
      <c r="B90" s="3"/>
      <c r="C90" s="1"/>
      <c r="D90" s="1"/>
      <c r="E90" s="1"/>
      <c r="F90" s="5">
        <f t="shared" si="6"/>
        <v>0</v>
      </c>
      <c r="G90" s="227"/>
      <c r="H90" s="190"/>
      <c r="I90" s="222"/>
    </row>
    <row r="91" spans="1:9" x14ac:dyDescent="0.25">
      <c r="A91" s="7"/>
      <c r="B91" s="3"/>
      <c r="C91" s="1"/>
      <c r="D91" s="1"/>
      <c r="E91" s="1"/>
      <c r="F91" s="5">
        <f t="shared" si="6"/>
        <v>0</v>
      </c>
      <c r="G91" s="227"/>
      <c r="H91" s="190"/>
      <c r="I91" s="222"/>
    </row>
    <row r="92" spans="1:9" x14ac:dyDescent="0.25">
      <c r="A92" s="7"/>
      <c r="B92" s="3"/>
      <c r="C92" s="1"/>
      <c r="D92" s="1"/>
      <c r="E92" s="1"/>
      <c r="F92" s="5">
        <f t="shared" si="6"/>
        <v>0</v>
      </c>
      <c r="G92" s="227"/>
      <c r="H92" s="190"/>
      <c r="I92" s="222"/>
    </row>
    <row r="93" spans="1:9" x14ac:dyDescent="0.25">
      <c r="A93" s="7"/>
      <c r="B93" s="3"/>
      <c r="C93" s="1"/>
      <c r="D93" s="1"/>
      <c r="E93" s="1"/>
      <c r="F93" s="5">
        <f t="shared" si="6"/>
        <v>0</v>
      </c>
      <c r="G93" s="227"/>
      <c r="H93" s="190"/>
      <c r="I93" s="222"/>
    </row>
    <row r="94" spans="1:9" x14ac:dyDescent="0.25">
      <c r="A94" s="7"/>
      <c r="B94" s="3"/>
      <c r="C94" s="1"/>
      <c r="D94" s="1"/>
      <c r="E94" s="1"/>
      <c r="F94" s="5">
        <f t="shared" si="6"/>
        <v>0</v>
      </c>
      <c r="G94" s="227"/>
      <c r="H94" s="190"/>
      <c r="I94" s="222"/>
    </row>
    <row r="95" spans="1:9" x14ac:dyDescent="0.25">
      <c r="A95" s="7"/>
      <c r="B95" s="3"/>
      <c r="C95" s="1"/>
      <c r="D95" s="1"/>
      <c r="E95" s="1"/>
      <c r="F95" s="5">
        <f t="shared" si="6"/>
        <v>0</v>
      </c>
      <c r="G95" s="227"/>
      <c r="H95" s="190"/>
      <c r="I95" s="222"/>
    </row>
    <row r="96" spans="1:9" x14ac:dyDescent="0.25">
      <c r="A96" s="7"/>
      <c r="B96" s="3"/>
      <c r="C96" s="1"/>
      <c r="D96" s="1"/>
      <c r="E96" s="1"/>
      <c r="F96" s="5">
        <f t="shared" si="6"/>
        <v>0</v>
      </c>
      <c r="G96" s="227"/>
      <c r="H96" s="190"/>
      <c r="I96" s="222"/>
    </row>
    <row r="97" spans="1:9" x14ac:dyDescent="0.25">
      <c r="A97" s="7"/>
      <c r="B97" s="3"/>
      <c r="C97" s="1"/>
      <c r="D97" s="1"/>
      <c r="E97" s="1"/>
      <c r="F97" s="5">
        <f t="shared" si="6"/>
        <v>0</v>
      </c>
      <c r="G97" s="227"/>
      <c r="H97" s="190"/>
      <c r="I97" s="222"/>
    </row>
    <row r="98" spans="1:9" x14ac:dyDescent="0.25">
      <c r="A98" s="7"/>
      <c r="B98" s="3"/>
      <c r="C98" s="1"/>
      <c r="D98" s="1"/>
      <c r="E98" s="1"/>
      <c r="F98" s="5">
        <f t="shared" si="6"/>
        <v>0</v>
      </c>
      <c r="G98" s="227"/>
      <c r="H98" s="190"/>
      <c r="I98" s="222"/>
    </row>
    <row r="99" spans="1:9" x14ac:dyDescent="0.25">
      <c r="A99" s="7"/>
      <c r="B99" s="3"/>
      <c r="C99" s="1"/>
      <c r="D99" s="1"/>
      <c r="E99" s="1"/>
      <c r="F99" s="5">
        <f t="shared" si="6"/>
        <v>0</v>
      </c>
      <c r="G99" s="227"/>
      <c r="H99" s="190"/>
      <c r="I99" s="222"/>
    </row>
    <row r="100" spans="1:9" x14ac:dyDescent="0.25">
      <c r="A100" s="7"/>
      <c r="B100" s="3"/>
      <c r="C100" s="1"/>
      <c r="D100" s="1"/>
      <c r="E100" s="1"/>
      <c r="F100" s="5">
        <f t="shared" si="6"/>
        <v>0</v>
      </c>
      <c r="G100" s="227"/>
      <c r="H100" s="190"/>
      <c r="I100" s="222"/>
    </row>
    <row r="101" spans="1:9" x14ac:dyDescent="0.25">
      <c r="A101" s="7"/>
      <c r="B101" s="3"/>
      <c r="C101" s="1"/>
      <c r="D101" s="1"/>
      <c r="E101" s="1"/>
      <c r="F101" s="5">
        <f t="shared" si="6"/>
        <v>0</v>
      </c>
      <c r="G101" s="227"/>
      <c r="H101" s="190"/>
      <c r="I101" s="222"/>
    </row>
    <row r="102" spans="1:9" x14ac:dyDescent="0.25">
      <c r="A102" s="7"/>
      <c r="B102" s="3"/>
      <c r="C102" s="1"/>
      <c r="D102" s="1"/>
      <c r="E102" s="1"/>
      <c r="F102" s="5">
        <f t="shared" si="6"/>
        <v>0</v>
      </c>
      <c r="G102" s="227"/>
      <c r="H102" s="190"/>
      <c r="I102" s="222"/>
    </row>
    <row r="103" spans="1:9" x14ac:dyDescent="0.25">
      <c r="A103" s="7"/>
      <c r="B103" s="3"/>
      <c r="C103" s="1"/>
      <c r="D103" s="1"/>
      <c r="E103" s="1"/>
      <c r="F103" s="5">
        <f t="shared" si="6"/>
        <v>0</v>
      </c>
      <c r="G103" s="227"/>
      <c r="H103" s="190"/>
      <c r="I103" s="222"/>
    </row>
    <row r="104" spans="1:9" x14ac:dyDescent="0.25">
      <c r="A104" s="7"/>
      <c r="B104" s="3"/>
      <c r="C104" s="1"/>
      <c r="D104" s="1"/>
      <c r="E104" s="1"/>
      <c r="F104" s="5">
        <f t="shared" si="6"/>
        <v>0</v>
      </c>
      <c r="G104" s="227"/>
      <c r="H104" s="190"/>
      <c r="I104" s="222"/>
    </row>
    <row r="105" spans="1:9" x14ac:dyDescent="0.25">
      <c r="A105" s="7"/>
      <c r="B105" s="3"/>
      <c r="C105" s="1"/>
      <c r="D105" s="1"/>
      <c r="E105" s="1"/>
      <c r="F105" s="5">
        <f t="shared" si="6"/>
        <v>0</v>
      </c>
      <c r="G105" s="227"/>
      <c r="H105" s="190"/>
      <c r="I105" s="222"/>
    </row>
    <row r="106" spans="1:9" x14ac:dyDescent="0.25">
      <c r="A106" s="7"/>
      <c r="B106" s="3"/>
      <c r="C106" s="1"/>
      <c r="D106" s="1"/>
      <c r="E106" s="1"/>
      <c r="F106" s="5">
        <f t="shared" si="6"/>
        <v>0</v>
      </c>
      <c r="G106" s="227"/>
      <c r="H106" s="190"/>
      <c r="I106" s="222"/>
    </row>
    <row r="107" spans="1:9" x14ac:dyDescent="0.25">
      <c r="A107" s="7"/>
      <c r="B107" s="3"/>
      <c r="C107" s="1"/>
      <c r="D107" s="1"/>
      <c r="E107" s="1"/>
      <c r="F107" s="5">
        <f t="shared" si="6"/>
        <v>0</v>
      </c>
      <c r="G107" s="227"/>
      <c r="H107" s="190"/>
      <c r="I107" s="222"/>
    </row>
    <row r="108" spans="1:9" x14ac:dyDescent="0.25">
      <c r="A108" s="7"/>
      <c r="B108" s="3"/>
      <c r="C108" s="1"/>
      <c r="D108" s="1"/>
      <c r="E108" s="1"/>
      <c r="F108" s="5">
        <f t="shared" si="6"/>
        <v>0</v>
      </c>
      <c r="G108" s="227"/>
      <c r="H108" s="190"/>
      <c r="I108" s="222"/>
    </row>
    <row r="109" spans="1:9" x14ac:dyDescent="0.25">
      <c r="A109" s="7"/>
      <c r="B109" s="3"/>
      <c r="C109" s="1"/>
      <c r="D109" s="1"/>
      <c r="E109" s="1"/>
      <c r="F109" s="5">
        <f t="shared" si="6"/>
        <v>0</v>
      </c>
      <c r="G109" s="227"/>
      <c r="H109" s="190"/>
      <c r="I109" s="222"/>
    </row>
    <row r="110" spans="1:9" x14ac:dyDescent="0.25">
      <c r="A110" s="7"/>
      <c r="B110" s="3"/>
      <c r="C110" s="1"/>
      <c r="D110" s="1"/>
      <c r="E110" s="1"/>
      <c r="F110" s="5">
        <f t="shared" si="6"/>
        <v>0</v>
      </c>
      <c r="G110" s="228"/>
      <c r="H110" s="191"/>
      <c r="I110" s="223"/>
    </row>
    <row r="111" spans="1:9" ht="15.95" customHeight="1" thickBot="1" x14ac:dyDescent="0.3">
      <c r="A111" s="30" t="s">
        <v>104</v>
      </c>
      <c r="B111" s="44"/>
      <c r="C111" s="5">
        <f>SUM(C73:C110)</f>
        <v>0</v>
      </c>
      <c r="D111" s="5">
        <f>SUM(D73:D110)</f>
        <v>0</v>
      </c>
      <c r="E111" s="5">
        <f>SUM(E73:E110)</f>
        <v>0</v>
      </c>
      <c r="F111" s="5">
        <f>SUM(F73:F110)</f>
        <v>0</v>
      </c>
      <c r="G111" s="15">
        <v>0</v>
      </c>
      <c r="H111" s="5">
        <f>+F111-G111</f>
        <v>0</v>
      </c>
      <c r="I111" s="232"/>
    </row>
    <row r="112" spans="1:9" ht="16.5" thickBot="1" x14ac:dyDescent="0.3">
      <c r="A112" s="45"/>
      <c r="B112" s="46"/>
      <c r="C112" s="39"/>
      <c r="D112" s="39"/>
      <c r="E112" s="39"/>
      <c r="F112" s="39"/>
      <c r="G112" s="39"/>
      <c r="H112" s="39"/>
      <c r="I112" s="233"/>
    </row>
    <row r="113" spans="1:9" ht="20.45" customHeight="1" thickBot="1" x14ac:dyDescent="0.3">
      <c r="A113" s="47" t="s">
        <v>105</v>
      </c>
      <c r="B113" s="48"/>
      <c r="C113" s="40">
        <f>+C21+C36+C45+C52+C62+C70+C111</f>
        <v>0</v>
      </c>
      <c r="D113" s="40">
        <f>+D21+D36+D45+D52+D62+D70+D111</f>
        <v>0</v>
      </c>
      <c r="E113" s="40">
        <f>+E21+E36+E45+E52+E62+E70+E111</f>
        <v>0</v>
      </c>
      <c r="F113" s="40">
        <f>+F21+F36+F45+F52+F62+F70+F111</f>
        <v>0</v>
      </c>
      <c r="G113" s="40">
        <f>+G21+G36+G45+G52+G62+G70+G111</f>
        <v>0</v>
      </c>
      <c r="H113" s="40">
        <f>+F113-G113</f>
        <v>0</v>
      </c>
      <c r="I113" s="18"/>
    </row>
    <row r="114" spans="1:9" x14ac:dyDescent="0.25">
      <c r="A114" s="38"/>
      <c r="B114" s="184"/>
      <c r="C114" s="186"/>
      <c r="D114" s="186"/>
      <c r="E114" s="186"/>
      <c r="F114" s="186"/>
      <c r="G114" s="186"/>
      <c r="H114" s="186"/>
      <c r="I114" s="221"/>
    </row>
    <row r="115" spans="1:9" x14ac:dyDescent="0.25">
      <c r="A115" s="30" t="s">
        <v>106</v>
      </c>
      <c r="B115" s="185"/>
      <c r="C115" s="187"/>
      <c r="D115" s="187"/>
      <c r="E115" s="187"/>
      <c r="F115" s="187"/>
      <c r="G115" s="188"/>
      <c r="H115" s="188"/>
      <c r="I115" s="222"/>
    </row>
    <row r="116" spans="1:9" x14ac:dyDescent="0.25">
      <c r="A116" s="7"/>
      <c r="B116" s="3"/>
      <c r="C116" s="1"/>
      <c r="D116" s="1"/>
      <c r="E116" s="1"/>
      <c r="F116" s="5">
        <f t="shared" ref="F116:F140" si="7">SUM(C116:E116)</f>
        <v>0</v>
      </c>
      <c r="G116" s="188"/>
      <c r="H116" s="188"/>
      <c r="I116" s="222"/>
    </row>
    <row r="117" spans="1:9" x14ac:dyDescent="0.25">
      <c r="A117" s="7"/>
      <c r="B117" s="3"/>
      <c r="C117" s="1"/>
      <c r="D117" s="1"/>
      <c r="E117" s="1"/>
      <c r="F117" s="5">
        <f t="shared" si="7"/>
        <v>0</v>
      </c>
      <c r="G117" s="188"/>
      <c r="H117" s="188"/>
      <c r="I117" s="222"/>
    </row>
    <row r="118" spans="1:9" x14ac:dyDescent="0.25">
      <c r="A118" s="7"/>
      <c r="B118" s="3"/>
      <c r="C118" s="1"/>
      <c r="D118" s="1"/>
      <c r="E118" s="1"/>
      <c r="F118" s="5">
        <f t="shared" si="7"/>
        <v>0</v>
      </c>
      <c r="G118" s="188"/>
      <c r="H118" s="188"/>
      <c r="I118" s="222"/>
    </row>
    <row r="119" spans="1:9" x14ac:dyDescent="0.25">
      <c r="A119" s="7"/>
      <c r="B119" s="3"/>
      <c r="C119" s="1"/>
      <c r="D119" s="1"/>
      <c r="E119" s="1"/>
      <c r="F119" s="5">
        <f t="shared" si="7"/>
        <v>0</v>
      </c>
      <c r="G119" s="188"/>
      <c r="H119" s="188"/>
      <c r="I119" s="222"/>
    </row>
    <row r="120" spans="1:9" x14ac:dyDescent="0.25">
      <c r="A120" s="7"/>
      <c r="B120" s="3"/>
      <c r="C120" s="1"/>
      <c r="D120" s="1"/>
      <c r="E120" s="1"/>
      <c r="F120" s="5">
        <f t="shared" si="7"/>
        <v>0</v>
      </c>
      <c r="G120" s="188"/>
      <c r="H120" s="188"/>
      <c r="I120" s="222"/>
    </row>
    <row r="121" spans="1:9" x14ac:dyDescent="0.25">
      <c r="A121" s="7"/>
      <c r="B121" s="3"/>
      <c r="C121" s="1"/>
      <c r="D121" s="1"/>
      <c r="E121" s="1"/>
      <c r="F121" s="5">
        <f t="shared" si="7"/>
        <v>0</v>
      </c>
      <c r="G121" s="188"/>
      <c r="H121" s="188"/>
      <c r="I121" s="222"/>
    </row>
    <row r="122" spans="1:9" x14ac:dyDescent="0.25">
      <c r="A122" s="7"/>
      <c r="B122" s="3"/>
      <c r="C122" s="1"/>
      <c r="D122" s="1"/>
      <c r="E122" s="1"/>
      <c r="F122" s="5">
        <f t="shared" si="7"/>
        <v>0</v>
      </c>
      <c r="G122" s="188"/>
      <c r="H122" s="188"/>
      <c r="I122" s="222"/>
    </row>
    <row r="123" spans="1:9" x14ac:dyDescent="0.25">
      <c r="A123" s="7"/>
      <c r="B123" s="3"/>
      <c r="C123" s="1"/>
      <c r="D123" s="1"/>
      <c r="E123" s="1"/>
      <c r="F123" s="5">
        <f t="shared" si="7"/>
        <v>0</v>
      </c>
      <c r="G123" s="188"/>
      <c r="H123" s="188"/>
      <c r="I123" s="222"/>
    </row>
    <row r="124" spans="1:9" x14ac:dyDescent="0.25">
      <c r="A124" s="7"/>
      <c r="B124" s="3"/>
      <c r="C124" s="1"/>
      <c r="D124" s="1"/>
      <c r="E124" s="1"/>
      <c r="F124" s="5">
        <f t="shared" si="7"/>
        <v>0</v>
      </c>
      <c r="G124" s="188"/>
      <c r="H124" s="188"/>
      <c r="I124" s="222"/>
    </row>
    <row r="125" spans="1:9" x14ac:dyDescent="0.25">
      <c r="A125" s="7"/>
      <c r="B125" s="3"/>
      <c r="C125" s="1"/>
      <c r="D125" s="1"/>
      <c r="E125" s="1"/>
      <c r="F125" s="5">
        <f t="shared" si="7"/>
        <v>0</v>
      </c>
      <c r="G125" s="188"/>
      <c r="H125" s="188"/>
      <c r="I125" s="222"/>
    </row>
    <row r="126" spans="1:9" x14ac:dyDescent="0.25">
      <c r="A126" s="7"/>
      <c r="B126" s="3"/>
      <c r="C126" s="1"/>
      <c r="D126" s="1"/>
      <c r="E126" s="1"/>
      <c r="F126" s="5">
        <f t="shared" si="7"/>
        <v>0</v>
      </c>
      <c r="G126" s="188"/>
      <c r="H126" s="188"/>
      <c r="I126" s="222"/>
    </row>
    <row r="127" spans="1:9" x14ac:dyDescent="0.25">
      <c r="A127" s="7"/>
      <c r="B127" s="3"/>
      <c r="C127" s="1"/>
      <c r="D127" s="1"/>
      <c r="E127" s="1"/>
      <c r="F127" s="5">
        <f t="shared" si="7"/>
        <v>0</v>
      </c>
      <c r="G127" s="188"/>
      <c r="H127" s="188"/>
      <c r="I127" s="222"/>
    </row>
    <row r="128" spans="1:9" x14ac:dyDescent="0.25">
      <c r="A128" s="7"/>
      <c r="B128" s="3"/>
      <c r="C128" s="1"/>
      <c r="D128" s="1"/>
      <c r="E128" s="1"/>
      <c r="F128" s="5">
        <f t="shared" si="7"/>
        <v>0</v>
      </c>
      <c r="G128" s="188"/>
      <c r="H128" s="188"/>
      <c r="I128" s="222"/>
    </row>
    <row r="129" spans="1:9" x14ac:dyDescent="0.25">
      <c r="A129" s="7"/>
      <c r="B129" s="3"/>
      <c r="C129" s="1"/>
      <c r="D129" s="1"/>
      <c r="E129" s="1"/>
      <c r="F129" s="5">
        <f t="shared" si="7"/>
        <v>0</v>
      </c>
      <c r="G129" s="188"/>
      <c r="H129" s="188"/>
      <c r="I129" s="222"/>
    </row>
    <row r="130" spans="1:9" x14ac:dyDescent="0.25">
      <c r="A130" s="7"/>
      <c r="B130" s="3"/>
      <c r="C130" s="1"/>
      <c r="D130" s="1"/>
      <c r="E130" s="1"/>
      <c r="F130" s="5">
        <f t="shared" si="7"/>
        <v>0</v>
      </c>
      <c r="G130" s="188"/>
      <c r="H130" s="188"/>
      <c r="I130" s="222"/>
    </row>
    <row r="131" spans="1:9" x14ac:dyDescent="0.25">
      <c r="A131" s="7"/>
      <c r="B131" s="3"/>
      <c r="C131" s="1"/>
      <c r="D131" s="1"/>
      <c r="E131" s="1"/>
      <c r="F131" s="5">
        <f t="shared" si="7"/>
        <v>0</v>
      </c>
      <c r="G131" s="188"/>
      <c r="H131" s="188"/>
      <c r="I131" s="222"/>
    </row>
    <row r="132" spans="1:9" x14ac:dyDescent="0.25">
      <c r="A132" s="7"/>
      <c r="B132" s="3"/>
      <c r="C132" s="1"/>
      <c r="D132" s="1"/>
      <c r="E132" s="1"/>
      <c r="F132" s="5">
        <f t="shared" si="7"/>
        <v>0</v>
      </c>
      <c r="G132" s="188"/>
      <c r="H132" s="188"/>
      <c r="I132" s="222"/>
    </row>
    <row r="133" spans="1:9" x14ac:dyDescent="0.25">
      <c r="A133" s="7"/>
      <c r="B133" s="3"/>
      <c r="C133" s="1"/>
      <c r="D133" s="1"/>
      <c r="E133" s="1"/>
      <c r="F133" s="5">
        <f t="shared" si="7"/>
        <v>0</v>
      </c>
      <c r="G133" s="188"/>
      <c r="H133" s="188"/>
      <c r="I133" s="222"/>
    </row>
    <row r="134" spans="1:9" x14ac:dyDescent="0.25">
      <c r="A134" s="7"/>
      <c r="B134" s="3"/>
      <c r="C134" s="1"/>
      <c r="D134" s="1"/>
      <c r="E134" s="1"/>
      <c r="F134" s="5">
        <f t="shared" si="7"/>
        <v>0</v>
      </c>
      <c r="G134" s="188"/>
      <c r="H134" s="188"/>
      <c r="I134" s="222"/>
    </row>
    <row r="135" spans="1:9" x14ac:dyDescent="0.25">
      <c r="A135" s="7"/>
      <c r="B135" s="3"/>
      <c r="C135" s="1"/>
      <c r="D135" s="1"/>
      <c r="E135" s="1"/>
      <c r="F135" s="5">
        <f t="shared" si="7"/>
        <v>0</v>
      </c>
      <c r="G135" s="188"/>
      <c r="H135" s="188"/>
      <c r="I135" s="222"/>
    </row>
    <row r="136" spans="1:9" x14ac:dyDescent="0.25">
      <c r="A136" s="7"/>
      <c r="B136" s="3"/>
      <c r="C136" s="1"/>
      <c r="D136" s="1"/>
      <c r="E136" s="1"/>
      <c r="F136" s="5">
        <f t="shared" si="7"/>
        <v>0</v>
      </c>
      <c r="G136" s="188"/>
      <c r="H136" s="188"/>
      <c r="I136" s="222"/>
    </row>
    <row r="137" spans="1:9" x14ac:dyDescent="0.25">
      <c r="A137" s="7"/>
      <c r="B137" s="3"/>
      <c r="C137" s="1"/>
      <c r="D137" s="1"/>
      <c r="E137" s="1"/>
      <c r="F137" s="5">
        <f t="shared" si="7"/>
        <v>0</v>
      </c>
      <c r="G137" s="188"/>
      <c r="H137" s="188"/>
      <c r="I137" s="222"/>
    </row>
    <row r="138" spans="1:9" x14ac:dyDescent="0.25">
      <c r="A138" s="7"/>
      <c r="B138" s="3"/>
      <c r="C138" s="1"/>
      <c r="D138" s="1"/>
      <c r="E138" s="1"/>
      <c r="F138" s="5">
        <f t="shared" si="7"/>
        <v>0</v>
      </c>
      <c r="G138" s="188"/>
      <c r="H138" s="188"/>
      <c r="I138" s="222"/>
    </row>
    <row r="139" spans="1:9" x14ac:dyDescent="0.25">
      <c r="A139" s="7"/>
      <c r="B139" s="3"/>
      <c r="C139" s="1"/>
      <c r="D139" s="1"/>
      <c r="E139" s="1"/>
      <c r="F139" s="5">
        <f t="shared" si="7"/>
        <v>0</v>
      </c>
      <c r="G139" s="188"/>
      <c r="H139" s="188"/>
      <c r="I139" s="222"/>
    </row>
    <row r="140" spans="1:9" x14ac:dyDescent="0.25">
      <c r="A140" s="7"/>
      <c r="B140" s="3"/>
      <c r="C140" s="1"/>
      <c r="D140" s="1"/>
      <c r="E140" s="1"/>
      <c r="F140" s="5">
        <f t="shared" si="7"/>
        <v>0</v>
      </c>
      <c r="G140" s="187"/>
      <c r="H140" s="187"/>
      <c r="I140" s="223"/>
    </row>
    <row r="141" spans="1:9" ht="21.95" customHeight="1" thickBot="1" x14ac:dyDescent="0.3">
      <c r="A141" s="31" t="s">
        <v>110</v>
      </c>
      <c r="B141" s="53"/>
      <c r="C141" s="8">
        <f>SUM(C116:C140)</f>
        <v>0</v>
      </c>
      <c r="D141" s="8">
        <f>SUM(D116:D140)</f>
        <v>0</v>
      </c>
      <c r="E141" s="8">
        <f>SUM(E116:E140)</f>
        <v>0</v>
      </c>
      <c r="F141" s="8">
        <f>SUM(C141:E141)</f>
        <v>0</v>
      </c>
      <c r="G141" s="15">
        <v>0</v>
      </c>
      <c r="H141" s="8">
        <f>+F141-G141</f>
        <v>0</v>
      </c>
      <c r="I141" s="16"/>
    </row>
    <row r="142" spans="1:9" x14ac:dyDescent="0.25">
      <c r="A142" s="38"/>
      <c r="B142" s="54"/>
      <c r="C142" s="41"/>
      <c r="D142" s="41"/>
      <c r="E142" s="41"/>
      <c r="F142" s="41"/>
      <c r="G142" s="19"/>
      <c r="H142" s="41"/>
      <c r="I142" s="224"/>
    </row>
    <row r="143" spans="1:9" ht="19.5" customHeight="1" x14ac:dyDescent="0.25">
      <c r="A143" s="30" t="s">
        <v>111</v>
      </c>
      <c r="B143" s="55"/>
      <c r="C143" s="5">
        <f>SUM(C113+C141)</f>
        <v>0</v>
      </c>
      <c r="D143" s="5">
        <f>SUM(D113+D141)</f>
        <v>0</v>
      </c>
      <c r="E143" s="5">
        <f>SUM(E113+E141)</f>
        <v>0</v>
      </c>
      <c r="F143" s="5">
        <f>SUM(F113+F141)</f>
        <v>0</v>
      </c>
      <c r="G143" s="20">
        <f>G141+G113</f>
        <v>0</v>
      </c>
      <c r="H143" s="5">
        <f>+F143-G143</f>
        <v>0</v>
      </c>
      <c r="I143" s="225"/>
    </row>
    <row r="144" spans="1:9" ht="16.5" thickBot="1" x14ac:dyDescent="0.3">
      <c r="A144" s="49"/>
      <c r="B144" s="17"/>
      <c r="C144" s="17"/>
      <c r="D144" s="17"/>
      <c r="E144" s="17"/>
      <c r="F144" s="39"/>
      <c r="G144" s="17"/>
      <c r="H144" s="39"/>
      <c r="I144" s="21"/>
    </row>
    <row r="145" spans="1:9" ht="23.1" customHeight="1" x14ac:dyDescent="0.25">
      <c r="A145" s="50" t="s">
        <v>112</v>
      </c>
      <c r="B145" s="11"/>
      <c r="C145" s="22"/>
      <c r="D145" s="22"/>
      <c r="E145" s="22"/>
      <c r="F145" s="42">
        <f>SUM(C145:E145)</f>
        <v>0</v>
      </c>
      <c r="G145" s="23">
        <v>0</v>
      </c>
      <c r="H145" s="42">
        <f>+F145-G145</f>
        <v>0</v>
      </c>
      <c r="I145" s="221"/>
    </row>
    <row r="146" spans="1:9" ht="18.95" customHeight="1" x14ac:dyDescent="0.25">
      <c r="A146" s="30" t="s">
        <v>113</v>
      </c>
      <c r="B146" s="3"/>
      <c r="C146" s="1"/>
      <c r="D146" s="1"/>
      <c r="E146" s="1"/>
      <c r="F146" s="5">
        <f>SUM(C146:E146)</f>
        <v>0</v>
      </c>
      <c r="G146" s="24">
        <v>0</v>
      </c>
      <c r="H146" s="5">
        <f>+F146-G146</f>
        <v>0</v>
      </c>
      <c r="I146" s="222"/>
    </row>
    <row r="147" spans="1:9" ht="17.100000000000001" customHeight="1" x14ac:dyDescent="0.25">
      <c r="A147" s="30" t="s">
        <v>114</v>
      </c>
      <c r="B147" s="3"/>
      <c r="C147" s="1"/>
      <c r="D147" s="1"/>
      <c r="E147" s="1"/>
      <c r="F147" s="5">
        <f>SUM(C147:E147)</f>
        <v>0</v>
      </c>
      <c r="G147" s="24">
        <v>0</v>
      </c>
      <c r="H147" s="5">
        <f>+F147-G147</f>
        <v>0</v>
      </c>
      <c r="I147" s="223"/>
    </row>
    <row r="148" spans="1:9" ht="16.5" thickBot="1" x14ac:dyDescent="0.3">
      <c r="A148" s="45"/>
      <c r="B148" s="10"/>
      <c r="C148" s="17"/>
      <c r="D148" s="17"/>
      <c r="E148" s="17"/>
      <c r="F148" s="39"/>
      <c r="G148" s="17"/>
      <c r="H148" s="39"/>
      <c r="I148" s="25"/>
    </row>
    <row r="149" spans="1:9" ht="31.5" customHeight="1" x14ac:dyDescent="0.25">
      <c r="A149" s="51" t="s">
        <v>119</v>
      </c>
      <c r="B149" s="56"/>
      <c r="C149" s="13">
        <f>+C143-C145-C146-C147</f>
        <v>0</v>
      </c>
      <c r="D149" s="13">
        <f>+D143-D145-D146-D147</f>
        <v>0</v>
      </c>
      <c r="E149" s="13">
        <f>+E143-E145-E146-E147</f>
        <v>0</v>
      </c>
      <c r="F149" s="13">
        <f>SUM(C149:E149)</f>
        <v>0</v>
      </c>
      <c r="G149" s="13">
        <f>G143-G145-G146-G147</f>
        <v>0</v>
      </c>
      <c r="H149" s="13">
        <f>+F149-G149</f>
        <v>0</v>
      </c>
      <c r="I149" s="26"/>
    </row>
    <row r="150" spans="1:9" ht="26.1" customHeight="1" x14ac:dyDescent="0.25">
      <c r="A150" s="51" t="s">
        <v>116</v>
      </c>
      <c r="B150" s="3"/>
      <c r="C150" s="1"/>
      <c r="D150" s="1"/>
      <c r="E150" s="1"/>
      <c r="F150" s="5">
        <f>SUM(C150:E150)</f>
        <v>0</v>
      </c>
      <c r="G150" s="24">
        <v>0</v>
      </c>
      <c r="H150" s="5">
        <f>+F150-G150</f>
        <v>0</v>
      </c>
      <c r="I150" s="3"/>
    </row>
    <row r="151" spans="1:9" x14ac:dyDescent="0.25">
      <c r="A151" s="52"/>
      <c r="B151" s="4"/>
      <c r="C151" s="27"/>
      <c r="D151" s="27"/>
      <c r="E151" s="27"/>
      <c r="F151" s="43"/>
      <c r="G151" s="27"/>
      <c r="H151" s="43"/>
      <c r="I151" s="4"/>
    </row>
    <row r="152" spans="1:9" ht="36.950000000000003" customHeight="1" x14ac:dyDescent="0.25">
      <c r="A152" s="51" t="s">
        <v>117</v>
      </c>
      <c r="B152" s="44"/>
      <c r="C152" s="5">
        <f t="shared" ref="C152:H152" si="8">+C149-C150</f>
        <v>0</v>
      </c>
      <c r="D152" s="5">
        <f t="shared" si="8"/>
        <v>0</v>
      </c>
      <c r="E152" s="5">
        <f t="shared" si="8"/>
        <v>0</v>
      </c>
      <c r="F152" s="5">
        <f t="shared" si="8"/>
        <v>0</v>
      </c>
      <c r="G152" s="5">
        <f t="shared" si="8"/>
        <v>0</v>
      </c>
      <c r="H152" s="5">
        <f t="shared" si="8"/>
        <v>0</v>
      </c>
      <c r="I152" s="3"/>
    </row>
    <row r="153" spans="1:9" x14ac:dyDescent="0.25">
      <c r="A153" s="229"/>
      <c r="B153" s="230"/>
      <c r="C153" s="230"/>
      <c r="D153" s="230"/>
      <c r="E153" s="230"/>
      <c r="F153" s="230"/>
      <c r="G153" s="230"/>
      <c r="H153" s="230"/>
      <c r="I153" s="231"/>
    </row>
    <row r="154" spans="1:9" x14ac:dyDescent="0.25">
      <c r="A154" s="127" t="s">
        <v>32</v>
      </c>
      <c r="B154" s="131"/>
      <c r="C154" s="128"/>
      <c r="D154" s="128"/>
      <c r="E154" s="128"/>
      <c r="F154" s="137" cm="1">
        <f t="array" ref="F154:H154">C154:E154</f>
        <v>0</v>
      </c>
      <c r="G154" s="140">
        <v>0</v>
      </c>
      <c r="H154" s="140">
        <v>0</v>
      </c>
      <c r="I154" s="128"/>
    </row>
    <row r="155" spans="1:9" x14ac:dyDescent="0.25">
      <c r="A155" s="129" t="s">
        <v>34</v>
      </c>
      <c r="B155" s="131"/>
      <c r="C155" s="130"/>
      <c r="D155" s="130"/>
      <c r="E155" s="130"/>
      <c r="F155" s="137" cm="1">
        <f t="array" ref="F155:H155">C155:E155</f>
        <v>0</v>
      </c>
      <c r="G155" s="140">
        <v>0</v>
      </c>
      <c r="H155" s="140">
        <v>0</v>
      </c>
      <c r="I155" s="130"/>
    </row>
    <row r="156" spans="1:9" x14ac:dyDescent="0.25">
      <c r="A156" s="129" t="s">
        <v>36</v>
      </c>
      <c r="B156" s="131"/>
      <c r="C156" s="130"/>
      <c r="D156" s="130"/>
      <c r="E156" s="130"/>
      <c r="F156" s="138">
        <f>F148-F154</f>
        <v>0</v>
      </c>
      <c r="G156" s="140"/>
      <c r="H156" s="140"/>
      <c r="I156" s="130"/>
    </row>
    <row r="157" spans="1:9" x14ac:dyDescent="0.25">
      <c r="A157" s="129" t="s">
        <v>38</v>
      </c>
      <c r="B157" s="131"/>
      <c r="C157" s="130"/>
      <c r="D157" s="130"/>
      <c r="E157" s="130"/>
      <c r="F157" s="137"/>
      <c r="G157" s="140"/>
      <c r="H157" s="140"/>
      <c r="I157" s="130"/>
    </row>
    <row r="158" spans="1:9" x14ac:dyDescent="0.25">
      <c r="B158" s="131"/>
      <c r="C158" s="130"/>
      <c r="D158" s="130"/>
      <c r="E158" s="130"/>
      <c r="F158" s="130"/>
      <c r="G158" s="130"/>
      <c r="H158" s="130"/>
      <c r="I158" s="130"/>
    </row>
  </sheetData>
  <sheetProtection algorithmName="SHA-512" hashValue="71lugXG1PNLt7jdjg3082/zUlMkw7ljgFdKJlB29pIZCvgF/i8bj9F+2YGIjn7cLWTtpfluKEK1lDjdJGvL3pA==" saltValue="miYzGXlELyh8oZw5Pz8uaQ==" spinCount="100000" sheet="1" objects="1" scenarios="1"/>
  <mergeCells count="78">
    <mergeCell ref="B3:H3"/>
    <mergeCell ref="I3:I10"/>
    <mergeCell ref="B4:H4"/>
    <mergeCell ref="B5:H5"/>
    <mergeCell ref="B6:H6"/>
    <mergeCell ref="B7:H7"/>
    <mergeCell ref="A8:A10"/>
    <mergeCell ref="B8:B10"/>
    <mergeCell ref="C8:E8"/>
    <mergeCell ref="B11:B12"/>
    <mergeCell ref="C11:C12"/>
    <mergeCell ref="D11:D12"/>
    <mergeCell ref="E11:E12"/>
    <mergeCell ref="F11:F12"/>
    <mergeCell ref="G11:G20"/>
    <mergeCell ref="H11:H20"/>
    <mergeCell ref="I11:I20"/>
    <mergeCell ref="B22:B23"/>
    <mergeCell ref="C22:C23"/>
    <mergeCell ref="D22:D23"/>
    <mergeCell ref="E22:E23"/>
    <mergeCell ref="F22:F23"/>
    <mergeCell ref="G22:G35"/>
    <mergeCell ref="H22:H35"/>
    <mergeCell ref="I22:I35"/>
    <mergeCell ref="B37:B38"/>
    <mergeCell ref="C37:C38"/>
    <mergeCell ref="D37:D38"/>
    <mergeCell ref="E37:E38"/>
    <mergeCell ref="F37:F38"/>
    <mergeCell ref="G37:G44"/>
    <mergeCell ref="H37:H44"/>
    <mergeCell ref="I37:I44"/>
    <mergeCell ref="H46:H51"/>
    <mergeCell ref="I46:I51"/>
    <mergeCell ref="G53:G61"/>
    <mergeCell ref="H53:H61"/>
    <mergeCell ref="I53:I61"/>
    <mergeCell ref="B46:B47"/>
    <mergeCell ref="C46:C47"/>
    <mergeCell ref="D46:D47"/>
    <mergeCell ref="E46:E47"/>
    <mergeCell ref="F46:F47"/>
    <mergeCell ref="G46:G51"/>
    <mergeCell ref="B53:B54"/>
    <mergeCell ref="C53:C54"/>
    <mergeCell ref="D53:D54"/>
    <mergeCell ref="E53:E54"/>
    <mergeCell ref="F53:F54"/>
    <mergeCell ref="H71:H110"/>
    <mergeCell ref="I71:I110"/>
    <mergeCell ref="B63:B64"/>
    <mergeCell ref="C63:C64"/>
    <mergeCell ref="D63:D64"/>
    <mergeCell ref="E63:E64"/>
    <mergeCell ref="F63:F64"/>
    <mergeCell ref="G63:G69"/>
    <mergeCell ref="C71:C72"/>
    <mergeCell ref="D71:D72"/>
    <mergeCell ref="E71:E72"/>
    <mergeCell ref="F71:F72"/>
    <mergeCell ref="G71:G110"/>
    <mergeCell ref="I142:I143"/>
    <mergeCell ref="I145:I147"/>
    <mergeCell ref="A153:I153"/>
    <mergeCell ref="A2:I2"/>
    <mergeCell ref="I111:I112"/>
    <mergeCell ref="B114:B115"/>
    <mergeCell ref="C114:C115"/>
    <mergeCell ref="D114:D115"/>
    <mergeCell ref="E114:E115"/>
    <mergeCell ref="F114:F115"/>
    <mergeCell ref="G114:G140"/>
    <mergeCell ref="H114:H140"/>
    <mergeCell ref="I114:I140"/>
    <mergeCell ref="H63:H69"/>
    <mergeCell ref="I63:I69"/>
    <mergeCell ref="B71:B72"/>
  </mergeCells>
  <pageMargins left="0.7" right="0.7" top="0.75" bottom="0.75" header="0.3" footer="0.3"/>
  <pageSetup paperSize="5" scale="7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400CF-065B-4A36-A47E-B5480A024BCB}">
  <sheetPr>
    <tabColor theme="4" tint="0.39997558519241921"/>
  </sheetPr>
  <dimension ref="A1:L277"/>
  <sheetViews>
    <sheetView workbookViewId="0">
      <selection activeCell="D5" sqref="D5"/>
    </sheetView>
  </sheetViews>
  <sheetFormatPr defaultColWidth="8.625" defaultRowHeight="15.75" x14ac:dyDescent="0.25"/>
  <cols>
    <col min="1" max="1" width="8.625" style="142"/>
    <col min="2" max="2" width="24.5" style="142" customWidth="1"/>
    <col min="3" max="3" width="7.5" style="142" customWidth="1"/>
    <col min="4" max="4" width="21.75" style="142" customWidth="1"/>
    <col min="5" max="5" width="41" style="142" customWidth="1"/>
    <col min="6" max="6" width="22.75" style="142" customWidth="1"/>
    <col min="7" max="7" width="27.375" style="142" customWidth="1"/>
    <col min="8" max="8" width="27.875" style="142" customWidth="1"/>
    <col min="9" max="16384" width="8.625" style="142"/>
  </cols>
  <sheetData>
    <row r="1" spans="1:12" s="163" customFormat="1" x14ac:dyDescent="0.25">
      <c r="B1" s="163" t="s">
        <v>0</v>
      </c>
    </row>
    <row r="2" spans="1:12" s="163" customFormat="1" x14ac:dyDescent="0.25">
      <c r="B2" s="254" t="s">
        <v>122</v>
      </c>
      <c r="C2" s="255"/>
      <c r="D2" s="256"/>
      <c r="E2" s="256"/>
      <c r="F2" s="170"/>
      <c r="G2" s="170"/>
      <c r="H2" s="170"/>
      <c r="I2" s="170"/>
    </row>
    <row r="3" spans="1:12" x14ac:dyDescent="0.25">
      <c r="B3" s="163"/>
    </row>
    <row r="4" spans="1:12" ht="19.899999999999999" customHeight="1" thickBot="1" x14ac:dyDescent="0.3">
      <c r="A4" s="143">
        <v>1</v>
      </c>
      <c r="B4" s="171" t="s">
        <v>123</v>
      </c>
      <c r="C4" s="143"/>
      <c r="D4" s="257"/>
      <c r="E4" s="257"/>
    </row>
    <row r="5" spans="1:12" ht="35.450000000000003" customHeight="1" thickBot="1" x14ac:dyDescent="0.3">
      <c r="A5" s="143">
        <v>2</v>
      </c>
      <c r="B5" s="171" t="s">
        <v>124</v>
      </c>
      <c r="C5" s="143"/>
      <c r="D5" s="144"/>
      <c r="E5" s="142" t="s">
        <v>125</v>
      </c>
      <c r="F5" s="145"/>
    </row>
    <row r="6" spans="1:12" ht="19.149999999999999" customHeight="1" thickBot="1" x14ac:dyDescent="0.3">
      <c r="A6" s="143">
        <v>3</v>
      </c>
      <c r="B6" s="171" t="s">
        <v>126</v>
      </c>
      <c r="C6" s="143"/>
      <c r="D6" s="146"/>
      <c r="E6" s="142" t="s">
        <v>127</v>
      </c>
    </row>
    <row r="7" spans="1:12" ht="19.149999999999999" customHeight="1" thickBot="1" x14ac:dyDescent="0.3">
      <c r="A7" s="143">
        <v>4</v>
      </c>
      <c r="B7" s="171" t="s">
        <v>128</v>
      </c>
      <c r="C7" s="143"/>
      <c r="D7" s="147">
        <v>0.05</v>
      </c>
    </row>
    <row r="8" spans="1:12" ht="24" customHeight="1" thickBot="1" x14ac:dyDescent="0.3">
      <c r="A8" s="143">
        <v>5</v>
      </c>
      <c r="B8" s="171" t="s">
        <v>129</v>
      </c>
      <c r="C8" s="143"/>
      <c r="D8" s="148"/>
      <c r="E8" s="142" t="s">
        <v>125</v>
      </c>
    </row>
    <row r="9" spans="1:12" x14ac:dyDescent="0.25">
      <c r="B9" s="163"/>
    </row>
    <row r="10" spans="1:12" x14ac:dyDescent="0.25">
      <c r="B10" s="163"/>
    </row>
    <row r="11" spans="1:12" x14ac:dyDescent="0.25">
      <c r="B11" s="172" t="s">
        <v>130</v>
      </c>
      <c r="C11" s="149"/>
    </row>
    <row r="12" spans="1:12" ht="19.149999999999999" customHeight="1" thickBot="1" x14ac:dyDescent="0.3">
      <c r="B12" s="168" t="s">
        <v>131</v>
      </c>
      <c r="C12" s="258" t="s">
        <v>132</v>
      </c>
      <c r="D12" s="258"/>
      <c r="E12" s="168" t="s">
        <v>133</v>
      </c>
      <c r="F12" s="259" t="s">
        <v>134</v>
      </c>
      <c r="G12" s="260"/>
      <c r="H12" s="143"/>
      <c r="I12" s="143"/>
      <c r="K12" s="143"/>
      <c r="L12" s="143"/>
    </row>
    <row r="13" spans="1:12" ht="45.6" customHeight="1" thickBot="1" x14ac:dyDescent="0.3">
      <c r="B13" s="150"/>
      <c r="C13" s="261"/>
      <c r="D13" s="262"/>
      <c r="E13" s="151"/>
      <c r="F13" s="261" t="s">
        <v>135</v>
      </c>
      <c r="G13" s="263"/>
    </row>
    <row r="14" spans="1:12" ht="48.6" customHeight="1" thickBot="1" x14ac:dyDescent="0.3">
      <c r="B14" s="150"/>
      <c r="C14" s="264"/>
      <c r="D14" s="265"/>
      <c r="E14" s="152"/>
      <c r="F14" s="261"/>
      <c r="G14" s="263"/>
    </row>
    <row r="15" spans="1:12" ht="48.6" customHeight="1" thickBot="1" x14ac:dyDescent="0.3">
      <c r="B15" s="150"/>
      <c r="C15" s="153"/>
      <c r="D15" s="154"/>
      <c r="E15" s="151"/>
      <c r="F15" s="261"/>
      <c r="G15" s="262"/>
    </row>
    <row r="16" spans="1:12" ht="48.6" customHeight="1" thickBot="1" x14ac:dyDescent="0.3">
      <c r="B16" s="150"/>
      <c r="C16" s="153"/>
      <c r="D16" s="154"/>
      <c r="E16" s="151"/>
      <c r="F16" s="261"/>
      <c r="G16" s="262"/>
    </row>
    <row r="17" spans="2:8" ht="43.9" customHeight="1" thickBot="1" x14ac:dyDescent="0.3">
      <c r="B17" s="150"/>
      <c r="C17" s="261"/>
      <c r="D17" s="262"/>
      <c r="E17" s="151"/>
      <c r="F17" s="261"/>
      <c r="G17" s="263"/>
    </row>
    <row r="18" spans="2:8" s="163" customFormat="1" ht="16.5" thickBot="1" x14ac:dyDescent="0.3">
      <c r="E18" s="266" t="s">
        <v>136</v>
      </c>
      <c r="F18" s="267"/>
      <c r="G18" s="164">
        <f>SUM(F13:G17)</f>
        <v>0</v>
      </c>
    </row>
    <row r="20" spans="2:8" s="163" customFormat="1" x14ac:dyDescent="0.25">
      <c r="E20" s="268" t="s">
        <v>137</v>
      </c>
      <c r="F20" s="268"/>
      <c r="G20" s="167">
        <f>G18</f>
        <v>0</v>
      </c>
    </row>
    <row r="21" spans="2:8" x14ac:dyDescent="0.25">
      <c r="F21" s="155"/>
    </row>
    <row r="23" spans="2:8" ht="16.5" thickBot="1" x14ac:dyDescent="0.3">
      <c r="F23" s="269" t="s">
        <v>138</v>
      </c>
      <c r="G23" s="269"/>
    </row>
    <row r="24" spans="2:8" s="163" customFormat="1" x14ac:dyDescent="0.25">
      <c r="E24" s="268" t="s">
        <v>139</v>
      </c>
      <c r="F24" s="270"/>
      <c r="G24" s="165">
        <f>G18*0.05</f>
        <v>0</v>
      </c>
      <c r="H24" s="166"/>
    </row>
    <row r="25" spans="2:8" x14ac:dyDescent="0.25">
      <c r="E25" s="155"/>
      <c r="F25" s="156"/>
      <c r="G25" s="157" t="s">
        <v>140</v>
      </c>
      <c r="H25" s="158" t="s">
        <v>141</v>
      </c>
    </row>
    <row r="26" spans="2:8" x14ac:dyDescent="0.25">
      <c r="F26" s="156"/>
      <c r="G26" s="159"/>
    </row>
    <row r="28" spans="2:8" ht="16.5" thickBot="1" x14ac:dyDescent="0.3"/>
    <row r="29" spans="2:8" x14ac:dyDescent="0.25">
      <c r="B29" s="271" t="s">
        <v>142</v>
      </c>
      <c r="C29" s="272"/>
      <c r="D29" s="272"/>
      <c r="E29" s="272"/>
      <c r="F29" s="273"/>
    </row>
    <row r="30" spans="2:8" x14ac:dyDescent="0.25">
      <c r="B30" s="274"/>
      <c r="C30" s="275"/>
      <c r="D30" s="275"/>
      <c r="E30" s="275"/>
      <c r="F30" s="276"/>
    </row>
    <row r="31" spans="2:8" x14ac:dyDescent="0.25">
      <c r="B31" s="274"/>
      <c r="C31" s="275"/>
      <c r="D31" s="275"/>
      <c r="E31" s="275"/>
      <c r="F31" s="276"/>
    </row>
    <row r="32" spans="2:8" ht="13.15" customHeight="1" x14ac:dyDescent="0.25">
      <c r="B32" s="274"/>
      <c r="C32" s="275"/>
      <c r="D32" s="275"/>
      <c r="E32" s="275"/>
      <c r="F32" s="276"/>
    </row>
    <row r="33" spans="2:8" x14ac:dyDescent="0.25">
      <c r="B33" s="274"/>
      <c r="C33" s="275"/>
      <c r="D33" s="275"/>
      <c r="E33" s="275"/>
      <c r="F33" s="276"/>
    </row>
    <row r="34" spans="2:8" ht="84.95" customHeight="1" thickBot="1" x14ac:dyDescent="0.3">
      <c r="B34" s="277"/>
      <c r="C34" s="278"/>
      <c r="D34" s="278"/>
      <c r="E34" s="278"/>
      <c r="F34" s="279"/>
    </row>
    <row r="37" spans="2:8" s="163" customFormat="1" x14ac:dyDescent="0.25">
      <c r="B37" s="168" t="s">
        <v>143</v>
      </c>
      <c r="C37" s="168"/>
      <c r="D37" s="168"/>
      <c r="E37" s="169"/>
      <c r="F37" s="169"/>
      <c r="G37" s="169"/>
      <c r="H37" s="169"/>
    </row>
    <row r="38" spans="2:8" s="163" customFormat="1" x14ac:dyDescent="0.25">
      <c r="B38" s="168" t="s">
        <v>144</v>
      </c>
      <c r="C38" s="168"/>
      <c r="D38" s="168"/>
      <c r="E38" s="168"/>
      <c r="F38" s="169"/>
      <c r="G38" s="169" t="s">
        <v>145</v>
      </c>
      <c r="H38" s="169" t="s">
        <v>146</v>
      </c>
    </row>
    <row r="39" spans="2:8" s="163" customFormat="1" x14ac:dyDescent="0.25">
      <c r="B39" s="168"/>
      <c r="C39" s="168"/>
      <c r="D39" s="168" t="s">
        <v>135</v>
      </c>
      <c r="E39" s="169"/>
      <c r="F39" s="169"/>
      <c r="G39" s="169"/>
      <c r="H39" s="169"/>
    </row>
    <row r="40" spans="2:8" s="163" customFormat="1" x14ac:dyDescent="0.25">
      <c r="B40" s="168"/>
      <c r="C40" s="168"/>
      <c r="D40" s="168"/>
      <c r="E40" s="168"/>
      <c r="F40" s="169"/>
      <c r="G40" s="169"/>
      <c r="H40" s="169"/>
    </row>
    <row r="102" spans="2:2" hidden="1" x14ac:dyDescent="0.25"/>
    <row r="103" spans="2:2" hidden="1" x14ac:dyDescent="0.25">
      <c r="B103" s="142" t="s">
        <v>147</v>
      </c>
    </row>
    <row r="104" spans="2:2" hidden="1" x14ac:dyDescent="0.25">
      <c r="B104" s="142" t="s">
        <v>148</v>
      </c>
    </row>
    <row r="105" spans="2:2" hidden="1" x14ac:dyDescent="0.25">
      <c r="B105" s="142" t="s">
        <v>149</v>
      </c>
    </row>
    <row r="244" spans="2:10" ht="15.6" customHeight="1" x14ac:dyDescent="0.25"/>
    <row r="246" spans="2:10" ht="14.45" customHeight="1" x14ac:dyDescent="0.25"/>
    <row r="248" spans="2:10" x14ac:dyDescent="0.25">
      <c r="G248" s="142" t="s">
        <v>150</v>
      </c>
    </row>
    <row r="249" spans="2:10" x14ac:dyDescent="0.25">
      <c r="E249" s="160">
        <v>0</v>
      </c>
      <c r="G249" s="142" t="s">
        <v>151</v>
      </c>
    </row>
    <row r="250" spans="2:10" x14ac:dyDescent="0.25">
      <c r="B250" s="142" t="s">
        <v>152</v>
      </c>
      <c r="C250" s="142" t="s">
        <v>153</v>
      </c>
      <c r="E250" s="160">
        <v>0.05</v>
      </c>
      <c r="G250" s="142" t="s">
        <v>154</v>
      </c>
      <c r="H250" s="143" t="s">
        <v>155</v>
      </c>
      <c r="I250" s="143"/>
      <c r="J250" s="143"/>
    </row>
    <row r="251" spans="2:10" x14ac:dyDescent="0.25">
      <c r="B251" s="142" t="s">
        <v>156</v>
      </c>
      <c r="C251" s="142" t="s">
        <v>157</v>
      </c>
      <c r="E251" s="160">
        <v>0.1</v>
      </c>
      <c r="G251" s="142" t="s">
        <v>158</v>
      </c>
      <c r="H251" s="143" t="s">
        <v>140</v>
      </c>
      <c r="I251" s="143"/>
      <c r="J251" s="143"/>
    </row>
    <row r="252" spans="2:10" x14ac:dyDescent="0.25">
      <c r="C252" s="142" t="s">
        <v>159</v>
      </c>
      <c r="E252" s="160">
        <v>0.15</v>
      </c>
      <c r="G252" s="142" t="s">
        <v>160</v>
      </c>
      <c r="H252" s="143" t="s">
        <v>149</v>
      </c>
      <c r="I252" s="143"/>
      <c r="J252" s="143"/>
    </row>
    <row r="253" spans="2:10" x14ac:dyDescent="0.25">
      <c r="C253" s="142" t="s">
        <v>161</v>
      </c>
      <c r="E253" s="160">
        <v>0.2</v>
      </c>
    </row>
    <row r="254" spans="2:10" x14ac:dyDescent="0.25">
      <c r="E254" s="160">
        <v>0.25</v>
      </c>
    </row>
    <row r="255" spans="2:10" x14ac:dyDescent="0.25">
      <c r="E255" s="160">
        <v>0.3</v>
      </c>
    </row>
    <row r="257" spans="4:4" x14ac:dyDescent="0.25">
      <c r="D257" s="161" t="s">
        <v>162</v>
      </c>
    </row>
    <row r="258" spans="4:4" x14ac:dyDescent="0.25">
      <c r="D258" s="162" t="s">
        <v>163</v>
      </c>
    </row>
    <row r="259" spans="4:4" x14ac:dyDescent="0.25">
      <c r="D259" s="161" t="s">
        <v>164</v>
      </c>
    </row>
    <row r="275" s="142" customFormat="1" ht="35.450000000000003" customHeight="1" x14ac:dyDescent="0.25"/>
    <row r="276" s="142" customFormat="1" ht="54.95" customHeight="1" x14ac:dyDescent="0.25"/>
    <row r="277" s="142" customFormat="1" ht="135.94999999999999" customHeight="1" x14ac:dyDescent="0.25"/>
  </sheetData>
  <sheetProtection algorithmName="SHA-512" hashValue="xcrsafzkzdyp2PCO/nZT6CMp1+Gm0SBFxcTqdJ2CNXN6lBZPxkwRyZ5HJ1fn1eFN4fHoLJcx1blN+eTr87vJLA==" saltValue="TNb1e1VLY8ygUDpM0rF1aw==" spinCount="100000" sheet="1" objects="1" scenarios="1"/>
  <mergeCells count="17">
    <mergeCell ref="E18:F18"/>
    <mergeCell ref="E20:F20"/>
    <mergeCell ref="F23:G23"/>
    <mergeCell ref="E24:F24"/>
    <mergeCell ref="B29:F34"/>
    <mergeCell ref="C14:D14"/>
    <mergeCell ref="F14:G14"/>
    <mergeCell ref="F15:G15"/>
    <mergeCell ref="F16:G16"/>
    <mergeCell ref="C17:D17"/>
    <mergeCell ref="F17:G17"/>
    <mergeCell ref="B2:E2"/>
    <mergeCell ref="D4:E4"/>
    <mergeCell ref="C12:D12"/>
    <mergeCell ref="F12:G12"/>
    <mergeCell ref="C13:D13"/>
    <mergeCell ref="F13:G13"/>
  </mergeCells>
  <conditionalFormatting sqref="G38:G39 H38:H41">
    <cfRule type="containsText" dxfId="1" priority="1" operator="containsText" text="Approve: ">
      <formula>NOT(ISERROR(SEARCH("Approve: ",G38)))</formula>
    </cfRule>
  </conditionalFormatting>
  <dataValidations count="5">
    <dataValidation type="list" allowBlank="1" showInputMessage="1" showErrorMessage="1" sqref="D7" xr:uid="{5FFB5B0B-1646-48A0-9A7E-D547A5214512}">
      <formula1>$E$249:$E$255</formula1>
    </dataValidation>
    <dataValidation type="list" allowBlank="1" showInputMessage="1" showErrorMessage="1" sqref="F27:G27 G25" xr:uid="{F0DDB1D6-6B2D-4A7E-91EF-EC54810FE1FF}">
      <formula1>$H$250:$H$252</formula1>
    </dataValidation>
    <dataValidation type="list" allowBlank="1" showInputMessage="1" showErrorMessage="1" sqref="B13:B17" xr:uid="{3BD3314F-B775-42FE-BDEB-092E01B3D437}">
      <formula1>$C$250:$C$253</formula1>
    </dataValidation>
    <dataValidation type="list" allowBlank="1" showInputMessage="1" showErrorMessage="1" sqref="D8" xr:uid="{2D23DDBD-07E7-4DAA-8B6E-13D954752376}">
      <formula1>$G$248:$G$252</formula1>
    </dataValidation>
    <dataValidation type="list" allowBlank="1" showInputMessage="1" showErrorMessage="1" sqref="D5" xr:uid="{34C70077-36FC-4ACE-A523-8BFB3E13086B}">
      <formula1>$D$257:$D$259</formula1>
    </dataValidation>
  </dataValidation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05E04-A280-4D78-A7AB-B83F5398C130}">
  <sheetPr>
    <tabColor theme="4" tint="0.39997558519241921"/>
    <pageSetUpPr fitToPage="1"/>
  </sheetPr>
  <dimension ref="A1:I158"/>
  <sheetViews>
    <sheetView zoomScale="98" zoomScaleNormal="98" workbookViewId="0">
      <selection activeCell="F13" sqref="F13"/>
    </sheetView>
  </sheetViews>
  <sheetFormatPr defaultRowHeight="15.75" x14ac:dyDescent="0.25"/>
  <cols>
    <col min="1" max="1" width="45.625" customWidth="1"/>
    <col min="2" max="2" width="15.875" customWidth="1"/>
    <col min="3" max="4" width="14.125" customWidth="1"/>
    <col min="5" max="5" width="13.625" customWidth="1"/>
    <col min="6" max="6" width="12.125" customWidth="1"/>
    <col min="7" max="7" width="12.375" customWidth="1"/>
    <col min="8" max="8" width="19.375" customWidth="1"/>
    <col min="9" max="9" width="66.125" customWidth="1"/>
  </cols>
  <sheetData>
    <row r="1" spans="1:9" x14ac:dyDescent="0.25">
      <c r="A1" t="s">
        <v>0</v>
      </c>
    </row>
    <row r="2" spans="1:9" ht="32.1" customHeight="1" x14ac:dyDescent="0.25">
      <c r="A2" s="220" t="s">
        <v>173</v>
      </c>
      <c r="B2" s="220"/>
      <c r="C2" s="220"/>
      <c r="D2" s="220"/>
      <c r="E2" s="220"/>
      <c r="F2" s="220"/>
      <c r="G2" s="220"/>
      <c r="H2" s="220"/>
      <c r="I2" s="220"/>
    </row>
    <row r="3" spans="1:9" x14ac:dyDescent="0.25">
      <c r="A3" s="28" t="s">
        <v>42</v>
      </c>
      <c r="B3" s="281">
        <f>'Sept - Nov'!B3</f>
        <v>0</v>
      </c>
      <c r="C3" s="282"/>
      <c r="D3" s="282"/>
      <c r="E3" s="282"/>
      <c r="F3" s="282"/>
      <c r="G3" s="282"/>
      <c r="H3" s="283"/>
      <c r="I3" s="247" t="s">
        <v>44</v>
      </c>
    </row>
    <row r="4" spans="1:9" x14ac:dyDescent="0.25">
      <c r="A4" s="28" t="s">
        <v>45</v>
      </c>
      <c r="B4" s="281">
        <f>'Sept - Nov'!B4</f>
        <v>0</v>
      </c>
      <c r="C4" s="282"/>
      <c r="D4" s="282"/>
      <c r="E4" s="282"/>
      <c r="F4" s="282"/>
      <c r="G4" s="282"/>
      <c r="H4" s="283"/>
      <c r="I4" s="248"/>
    </row>
    <row r="5" spans="1:9" x14ac:dyDescent="0.25">
      <c r="A5" s="28" t="s">
        <v>47</v>
      </c>
      <c r="B5" s="281">
        <f>'Sept - Nov'!B5</f>
        <v>0</v>
      </c>
      <c r="C5" s="282"/>
      <c r="D5" s="282"/>
      <c r="E5" s="282"/>
      <c r="F5" s="282"/>
      <c r="G5" s="282"/>
      <c r="H5" s="283"/>
      <c r="I5" s="248"/>
    </row>
    <row r="6" spans="1:9" x14ac:dyDescent="0.25">
      <c r="A6" s="29" t="s">
        <v>49</v>
      </c>
      <c r="B6" s="281"/>
      <c r="C6" s="282"/>
      <c r="D6" s="282"/>
      <c r="E6" s="282"/>
      <c r="F6" s="282"/>
      <c r="G6" s="282"/>
      <c r="H6" s="283"/>
      <c r="I6" s="248"/>
    </row>
    <row r="7" spans="1:9" x14ac:dyDescent="0.25">
      <c r="A7" s="29" t="s">
        <v>51</v>
      </c>
      <c r="B7" s="281">
        <f>'Sept - Nov'!B7</f>
        <v>0</v>
      </c>
      <c r="C7" s="282"/>
      <c r="D7" s="282"/>
      <c r="E7" s="282"/>
      <c r="F7" s="282"/>
      <c r="G7" s="282"/>
      <c r="H7" s="283"/>
      <c r="I7" s="248"/>
    </row>
    <row r="8" spans="1:9" x14ac:dyDescent="0.25">
      <c r="A8" s="242" t="s">
        <v>53</v>
      </c>
      <c r="B8" s="244" t="s">
        <v>54</v>
      </c>
      <c r="C8" s="246" t="s">
        <v>55</v>
      </c>
      <c r="D8" s="246"/>
      <c r="E8" s="246"/>
      <c r="F8" s="33" t="s">
        <v>56</v>
      </c>
      <c r="G8" s="33" t="s">
        <v>57</v>
      </c>
      <c r="H8" s="34" t="s">
        <v>58</v>
      </c>
      <c r="I8" s="248"/>
    </row>
    <row r="9" spans="1:9" x14ac:dyDescent="0.25">
      <c r="A9" s="243"/>
      <c r="B9" s="244"/>
      <c r="C9" s="35"/>
      <c r="D9" s="33" t="s">
        <v>59</v>
      </c>
      <c r="E9" s="35"/>
      <c r="F9" s="33" t="s">
        <v>60</v>
      </c>
      <c r="G9" s="33" t="s">
        <v>61</v>
      </c>
      <c r="H9" s="33" t="s">
        <v>62</v>
      </c>
      <c r="I9" s="248"/>
    </row>
    <row r="10" spans="1:9" ht="16.5" thickBot="1" x14ac:dyDescent="0.3">
      <c r="A10" s="243"/>
      <c r="B10" s="245"/>
      <c r="C10" s="57" t="s">
        <v>174</v>
      </c>
      <c r="D10" s="57" t="s">
        <v>175</v>
      </c>
      <c r="E10" s="57" t="s">
        <v>176</v>
      </c>
      <c r="F10" s="36" t="s">
        <v>66</v>
      </c>
      <c r="G10" s="36" t="s">
        <v>67</v>
      </c>
      <c r="H10" s="36"/>
      <c r="I10" s="249"/>
    </row>
    <row r="11" spans="1:9" x14ac:dyDescent="0.25">
      <c r="A11" s="37"/>
      <c r="B11" s="209"/>
      <c r="C11" s="211"/>
      <c r="D11" s="211"/>
      <c r="E11" s="211"/>
      <c r="F11" s="195"/>
      <c r="G11" s="195"/>
      <c r="H11" s="198"/>
      <c r="I11" s="280"/>
    </row>
    <row r="12" spans="1:9" x14ac:dyDescent="0.25">
      <c r="A12" s="30" t="s">
        <v>68</v>
      </c>
      <c r="B12" s="210"/>
      <c r="C12" s="212"/>
      <c r="D12" s="212"/>
      <c r="E12" s="212"/>
      <c r="F12" s="196"/>
      <c r="G12" s="197"/>
      <c r="H12" s="199"/>
      <c r="I12" s="240"/>
    </row>
    <row r="13" spans="1:9" x14ac:dyDescent="0.25">
      <c r="A13" s="7"/>
      <c r="B13" s="3"/>
      <c r="C13" s="2"/>
      <c r="D13" s="2"/>
      <c r="E13" s="2"/>
      <c r="F13" s="5">
        <f>SUM(C13:E13)</f>
        <v>0</v>
      </c>
      <c r="G13" s="197"/>
      <c r="H13" s="199"/>
      <c r="I13" s="240"/>
    </row>
    <row r="14" spans="1:9" x14ac:dyDescent="0.25">
      <c r="A14" s="7"/>
      <c r="B14" s="3"/>
      <c r="C14" s="2"/>
      <c r="D14" s="2"/>
      <c r="E14" s="2"/>
      <c r="F14" s="5">
        <f t="shared" ref="F14:F18" si="0">SUM(C14:E14)</f>
        <v>0</v>
      </c>
      <c r="G14" s="197"/>
      <c r="H14" s="199"/>
      <c r="I14" s="240"/>
    </row>
    <row r="15" spans="1:9" x14ac:dyDescent="0.25">
      <c r="A15" s="7"/>
      <c r="B15" s="3"/>
      <c r="C15" s="2"/>
      <c r="D15" s="2"/>
      <c r="E15" s="2"/>
      <c r="F15" s="5">
        <f t="shared" si="0"/>
        <v>0</v>
      </c>
      <c r="G15" s="197"/>
      <c r="H15" s="199"/>
      <c r="I15" s="240"/>
    </row>
    <row r="16" spans="1:9" x14ac:dyDescent="0.25">
      <c r="A16" s="7"/>
      <c r="B16" s="3"/>
      <c r="C16" s="2"/>
      <c r="D16" s="2"/>
      <c r="E16" s="2"/>
      <c r="F16" s="5">
        <f t="shared" si="0"/>
        <v>0</v>
      </c>
      <c r="G16" s="197"/>
      <c r="H16" s="199"/>
      <c r="I16" s="240"/>
    </row>
    <row r="17" spans="1:9" x14ac:dyDescent="0.25">
      <c r="A17" s="7"/>
      <c r="B17" s="3"/>
      <c r="C17" s="2"/>
      <c r="D17" s="2"/>
      <c r="E17" s="2"/>
      <c r="F17" s="5">
        <f t="shared" si="0"/>
        <v>0</v>
      </c>
      <c r="G17" s="197"/>
      <c r="H17" s="199"/>
      <c r="I17" s="240"/>
    </row>
    <row r="18" spans="1:9" x14ac:dyDescent="0.25">
      <c r="A18" s="7"/>
      <c r="B18" s="3"/>
      <c r="C18" s="2"/>
      <c r="D18" s="2"/>
      <c r="E18" s="2"/>
      <c r="F18" s="5">
        <f t="shared" si="0"/>
        <v>0</v>
      </c>
      <c r="G18" s="197"/>
      <c r="H18" s="199"/>
      <c r="I18" s="240"/>
    </row>
    <row r="19" spans="1:9" x14ac:dyDescent="0.25">
      <c r="A19" s="7"/>
      <c r="B19" s="3"/>
      <c r="C19" s="2"/>
      <c r="D19" s="2"/>
      <c r="E19" s="2"/>
      <c r="F19" s="5">
        <f>SUM(C19:E19)</f>
        <v>0</v>
      </c>
      <c r="G19" s="197"/>
      <c r="H19" s="199"/>
      <c r="I19" s="240"/>
    </row>
    <row r="20" spans="1:9" x14ac:dyDescent="0.25">
      <c r="A20" s="7"/>
      <c r="B20" s="3"/>
      <c r="C20" s="2"/>
      <c r="D20" s="2"/>
      <c r="E20" s="2"/>
      <c r="F20" s="5">
        <f>SUM(C20:E20)</f>
        <v>0</v>
      </c>
      <c r="G20" s="196"/>
      <c r="H20" s="200"/>
      <c r="I20" s="241"/>
    </row>
    <row r="21" spans="1:9" ht="16.5" thickBot="1" x14ac:dyDescent="0.3">
      <c r="A21" s="31" t="s">
        <v>70</v>
      </c>
      <c r="B21" s="32"/>
      <c r="C21" s="8">
        <f>SUM(C13:C20)</f>
        <v>0</v>
      </c>
      <c r="D21" s="8">
        <f>SUM(D13:D20)</f>
        <v>0</v>
      </c>
      <c r="E21" s="8">
        <f>SUM(E13:E20)</f>
        <v>0</v>
      </c>
      <c r="F21" s="8">
        <f>SUM(F13:F20)</f>
        <v>0</v>
      </c>
      <c r="G21" s="15">
        <v>0</v>
      </c>
      <c r="H21" s="8">
        <f>+F21-G21</f>
        <v>0</v>
      </c>
      <c r="I21" s="16"/>
    </row>
    <row r="22" spans="1:9" x14ac:dyDescent="0.25">
      <c r="A22" s="38"/>
      <c r="B22" s="184"/>
      <c r="C22" s="186"/>
      <c r="D22" s="186"/>
      <c r="E22" s="186"/>
      <c r="F22" s="186"/>
      <c r="G22" s="186"/>
      <c r="H22" s="186"/>
      <c r="I22" s="221"/>
    </row>
    <row r="23" spans="1:9" x14ac:dyDescent="0.25">
      <c r="A23" s="30" t="s">
        <v>71</v>
      </c>
      <c r="B23" s="185"/>
      <c r="C23" s="187"/>
      <c r="D23" s="187"/>
      <c r="E23" s="187"/>
      <c r="F23" s="187"/>
      <c r="G23" s="188"/>
      <c r="H23" s="188"/>
      <c r="I23" s="222"/>
    </row>
    <row r="24" spans="1:9" x14ac:dyDescent="0.25">
      <c r="A24" s="7"/>
      <c r="B24" s="3"/>
      <c r="C24" s="1"/>
      <c r="D24" s="1"/>
      <c r="E24" s="1"/>
      <c r="F24" s="5">
        <f>SUM(C24:E24)</f>
        <v>0</v>
      </c>
      <c r="G24" s="188"/>
      <c r="H24" s="188"/>
      <c r="I24" s="222"/>
    </row>
    <row r="25" spans="1:9" x14ac:dyDescent="0.25">
      <c r="A25" s="7"/>
      <c r="B25" s="3"/>
      <c r="C25" s="1"/>
      <c r="D25" s="1"/>
      <c r="E25" s="1"/>
      <c r="F25" s="5">
        <f>SUM(C25:E25)</f>
        <v>0</v>
      </c>
      <c r="G25" s="188"/>
      <c r="H25" s="188"/>
      <c r="I25" s="222"/>
    </row>
    <row r="26" spans="1:9" x14ac:dyDescent="0.25">
      <c r="A26" s="7"/>
      <c r="B26" s="3"/>
      <c r="C26" s="1"/>
      <c r="D26" s="1"/>
      <c r="E26" s="1"/>
      <c r="F26" s="5">
        <f>SUM(C26:E26)</f>
        <v>0</v>
      </c>
      <c r="G26" s="188"/>
      <c r="H26" s="188"/>
      <c r="I26" s="222"/>
    </row>
    <row r="27" spans="1:9" x14ac:dyDescent="0.25">
      <c r="A27" s="7"/>
      <c r="B27" s="3"/>
      <c r="C27" s="1"/>
      <c r="D27" s="1"/>
      <c r="E27" s="1"/>
      <c r="F27" s="5">
        <f>SUM(C27:E27)</f>
        <v>0</v>
      </c>
      <c r="G27" s="188"/>
      <c r="H27" s="188"/>
      <c r="I27" s="222"/>
    </row>
    <row r="28" spans="1:9" x14ac:dyDescent="0.25">
      <c r="A28" s="7"/>
      <c r="B28" s="3"/>
      <c r="C28" s="1"/>
      <c r="D28" s="1"/>
      <c r="E28" s="1"/>
      <c r="F28" s="5">
        <f t="shared" ref="F28:F35" si="1">SUM(C28:E28)</f>
        <v>0</v>
      </c>
      <c r="G28" s="188"/>
      <c r="H28" s="188"/>
      <c r="I28" s="222"/>
    </row>
    <row r="29" spans="1:9" x14ac:dyDescent="0.25">
      <c r="A29" s="7"/>
      <c r="B29" s="3"/>
      <c r="C29" s="1"/>
      <c r="D29" s="1"/>
      <c r="E29" s="1"/>
      <c r="F29" s="5">
        <f t="shared" si="1"/>
        <v>0</v>
      </c>
      <c r="G29" s="188"/>
      <c r="H29" s="188"/>
      <c r="I29" s="222"/>
    </row>
    <row r="30" spans="1:9" x14ac:dyDescent="0.25">
      <c r="A30" s="7"/>
      <c r="B30" s="3"/>
      <c r="C30" s="1"/>
      <c r="D30" s="1"/>
      <c r="E30" s="1"/>
      <c r="F30" s="5">
        <f t="shared" si="1"/>
        <v>0</v>
      </c>
      <c r="G30" s="188"/>
      <c r="H30" s="188"/>
      <c r="I30" s="222"/>
    </row>
    <row r="31" spans="1:9" x14ac:dyDescent="0.25">
      <c r="A31" s="7"/>
      <c r="B31" s="3"/>
      <c r="C31" s="1"/>
      <c r="D31" s="1"/>
      <c r="E31" s="1"/>
      <c r="F31" s="5">
        <f t="shared" si="1"/>
        <v>0</v>
      </c>
      <c r="G31" s="188"/>
      <c r="H31" s="188"/>
      <c r="I31" s="222"/>
    </row>
    <row r="32" spans="1:9" x14ac:dyDescent="0.25">
      <c r="A32" s="7"/>
      <c r="B32" s="3"/>
      <c r="C32" s="1"/>
      <c r="D32" s="1"/>
      <c r="E32" s="1"/>
      <c r="F32" s="5">
        <f t="shared" si="1"/>
        <v>0</v>
      </c>
      <c r="G32" s="188"/>
      <c r="H32" s="188"/>
      <c r="I32" s="222"/>
    </row>
    <row r="33" spans="1:9" x14ac:dyDescent="0.25">
      <c r="A33" s="7"/>
      <c r="B33" s="3"/>
      <c r="C33" s="1"/>
      <c r="D33" s="1"/>
      <c r="E33" s="1"/>
      <c r="F33" s="5">
        <f t="shared" si="1"/>
        <v>0</v>
      </c>
      <c r="G33" s="188"/>
      <c r="H33" s="188"/>
      <c r="I33" s="222"/>
    </row>
    <row r="34" spans="1:9" x14ac:dyDescent="0.25">
      <c r="A34" s="7"/>
      <c r="B34" s="3"/>
      <c r="C34" s="1"/>
      <c r="D34" s="1"/>
      <c r="E34" s="1"/>
      <c r="F34" s="5">
        <f t="shared" si="1"/>
        <v>0</v>
      </c>
      <c r="G34" s="188"/>
      <c r="H34" s="188"/>
      <c r="I34" s="222"/>
    </row>
    <row r="35" spans="1:9" x14ac:dyDescent="0.25">
      <c r="A35" s="7"/>
      <c r="B35" s="3"/>
      <c r="C35" s="1"/>
      <c r="D35" s="1"/>
      <c r="E35" s="1"/>
      <c r="F35" s="5">
        <f t="shared" si="1"/>
        <v>0</v>
      </c>
      <c r="G35" s="187"/>
      <c r="H35" s="187"/>
      <c r="I35" s="223"/>
    </row>
    <row r="36" spans="1:9" ht="16.5" thickBot="1" x14ac:dyDescent="0.3">
      <c r="A36" s="31" t="s">
        <v>76</v>
      </c>
      <c r="B36" s="32"/>
      <c r="C36" s="8">
        <f>SUM(C24:C34)</f>
        <v>0</v>
      </c>
      <c r="D36" s="8">
        <f>SUM(D24:D34)</f>
        <v>0</v>
      </c>
      <c r="E36" s="8">
        <f>SUM(E24:E34)</f>
        <v>0</v>
      </c>
      <c r="F36" s="8">
        <f>SUM(F24:F34)</f>
        <v>0</v>
      </c>
      <c r="G36" s="15">
        <v>0</v>
      </c>
      <c r="H36" s="8">
        <f>+F36-G36</f>
        <v>0</v>
      </c>
      <c r="I36" s="16"/>
    </row>
    <row r="37" spans="1:9" x14ac:dyDescent="0.25">
      <c r="A37" s="9"/>
      <c r="B37" s="237"/>
      <c r="C37" s="226"/>
      <c r="D37" s="226"/>
      <c r="E37" s="226"/>
      <c r="F37" s="226"/>
      <c r="G37" s="186"/>
      <c r="H37" s="186"/>
      <c r="I37" s="234"/>
    </row>
    <row r="38" spans="1:9" x14ac:dyDescent="0.25">
      <c r="A38" s="6" t="s">
        <v>77</v>
      </c>
      <c r="B38" s="238"/>
      <c r="C38" s="228"/>
      <c r="D38" s="228"/>
      <c r="E38" s="228"/>
      <c r="F38" s="228"/>
      <c r="G38" s="188"/>
      <c r="H38" s="188"/>
      <c r="I38" s="235"/>
    </row>
    <row r="39" spans="1:9" x14ac:dyDescent="0.25">
      <c r="A39" s="7"/>
      <c r="B39" s="3"/>
      <c r="C39" s="1"/>
      <c r="D39" s="1"/>
      <c r="E39" s="1"/>
      <c r="F39" s="5">
        <f>SUM(C39:E39)</f>
        <v>0</v>
      </c>
      <c r="G39" s="188"/>
      <c r="H39" s="188"/>
      <c r="I39" s="235"/>
    </row>
    <row r="40" spans="1:9" x14ac:dyDescent="0.25">
      <c r="A40" s="7"/>
      <c r="B40" s="3"/>
      <c r="C40" s="1"/>
      <c r="D40" s="1"/>
      <c r="E40" s="1"/>
      <c r="F40" s="5">
        <f>SUM(C40:E40)</f>
        <v>0</v>
      </c>
      <c r="G40" s="188"/>
      <c r="H40" s="188"/>
      <c r="I40" s="235"/>
    </row>
    <row r="41" spans="1:9" x14ac:dyDescent="0.25">
      <c r="A41" s="7"/>
      <c r="B41" s="3"/>
      <c r="C41" s="1"/>
      <c r="D41" s="1"/>
      <c r="E41" s="1"/>
      <c r="F41" s="5">
        <f t="shared" ref="F41:F44" si="2">SUM(C41:E41)</f>
        <v>0</v>
      </c>
      <c r="G41" s="188"/>
      <c r="H41" s="188"/>
      <c r="I41" s="235"/>
    </row>
    <row r="42" spans="1:9" x14ac:dyDescent="0.25">
      <c r="A42" s="7"/>
      <c r="B42" s="3"/>
      <c r="C42" s="1"/>
      <c r="D42" s="1"/>
      <c r="E42" s="1"/>
      <c r="F42" s="5">
        <f t="shared" si="2"/>
        <v>0</v>
      </c>
      <c r="G42" s="188"/>
      <c r="H42" s="188"/>
      <c r="I42" s="235"/>
    </row>
    <row r="43" spans="1:9" x14ac:dyDescent="0.25">
      <c r="A43" s="7"/>
      <c r="B43" s="3"/>
      <c r="C43" s="1"/>
      <c r="D43" s="1"/>
      <c r="E43" s="1"/>
      <c r="F43" s="5">
        <f t="shared" si="2"/>
        <v>0</v>
      </c>
      <c r="G43" s="188"/>
      <c r="H43" s="188"/>
      <c r="I43" s="235"/>
    </row>
    <row r="44" spans="1:9" x14ac:dyDescent="0.25">
      <c r="A44" s="7"/>
      <c r="B44" s="3"/>
      <c r="C44" s="1"/>
      <c r="D44" s="1"/>
      <c r="E44" s="1"/>
      <c r="F44" s="5">
        <f t="shared" si="2"/>
        <v>0</v>
      </c>
      <c r="G44" s="187"/>
      <c r="H44" s="187"/>
      <c r="I44" s="236"/>
    </row>
    <row r="45" spans="1:9" ht="16.5" thickBot="1" x14ac:dyDescent="0.3">
      <c r="A45" s="31" t="s">
        <v>80</v>
      </c>
      <c r="B45" s="32"/>
      <c r="C45" s="8">
        <f>SUM(C39:C44)</f>
        <v>0</v>
      </c>
      <c r="D45" s="8">
        <f>SUM(D39:D44)</f>
        <v>0</v>
      </c>
      <c r="E45" s="8">
        <f>SUM(E39:E44)</f>
        <v>0</v>
      </c>
      <c r="F45" s="8">
        <f>SUM(F39:F44)</f>
        <v>0</v>
      </c>
      <c r="G45" s="15">
        <v>0</v>
      </c>
      <c r="H45" s="8">
        <f>+F45-G45</f>
        <v>0</v>
      </c>
      <c r="I45" s="16"/>
    </row>
    <row r="46" spans="1:9" x14ac:dyDescent="0.25">
      <c r="A46" s="38"/>
      <c r="B46" s="184"/>
      <c r="C46" s="186"/>
      <c r="D46" s="186"/>
      <c r="E46" s="186"/>
      <c r="F46" s="186"/>
      <c r="G46" s="186"/>
      <c r="H46" s="186"/>
      <c r="I46" s="221"/>
    </row>
    <row r="47" spans="1:9" x14ac:dyDescent="0.25">
      <c r="A47" s="30" t="s">
        <v>81</v>
      </c>
      <c r="B47" s="185"/>
      <c r="C47" s="187"/>
      <c r="D47" s="187"/>
      <c r="E47" s="187"/>
      <c r="F47" s="187"/>
      <c r="G47" s="188"/>
      <c r="H47" s="188"/>
      <c r="I47" s="222"/>
    </row>
    <row r="48" spans="1:9" x14ac:dyDescent="0.25">
      <c r="A48" s="7"/>
      <c r="B48" s="3"/>
      <c r="C48" s="1"/>
      <c r="D48" s="1"/>
      <c r="E48" s="1"/>
      <c r="F48" s="14">
        <f>SUM(C48:E48)</f>
        <v>0</v>
      </c>
      <c r="G48" s="188"/>
      <c r="H48" s="188"/>
      <c r="I48" s="222"/>
    </row>
    <row r="49" spans="1:9" x14ac:dyDescent="0.25">
      <c r="A49" s="7"/>
      <c r="B49" s="3"/>
      <c r="C49" s="1"/>
      <c r="D49" s="1"/>
      <c r="E49" s="1"/>
      <c r="F49" s="14">
        <f t="shared" ref="F49:F51" si="3">SUM(C49:E49)</f>
        <v>0</v>
      </c>
      <c r="G49" s="188"/>
      <c r="H49" s="188"/>
      <c r="I49" s="222"/>
    </row>
    <row r="50" spans="1:9" x14ac:dyDescent="0.25">
      <c r="A50" s="7"/>
      <c r="B50" s="3"/>
      <c r="C50" s="1"/>
      <c r="D50" s="1"/>
      <c r="E50" s="1"/>
      <c r="F50" s="14">
        <f t="shared" si="3"/>
        <v>0</v>
      </c>
      <c r="G50" s="188"/>
      <c r="H50" s="188"/>
      <c r="I50" s="222"/>
    </row>
    <row r="51" spans="1:9" x14ac:dyDescent="0.25">
      <c r="A51" s="7"/>
      <c r="B51" s="3"/>
      <c r="C51" s="1"/>
      <c r="D51" s="1"/>
      <c r="E51" s="1"/>
      <c r="F51" s="14">
        <f t="shared" si="3"/>
        <v>0</v>
      </c>
      <c r="G51" s="187"/>
      <c r="H51" s="187"/>
      <c r="I51" s="223"/>
    </row>
    <row r="52" spans="1:9" ht="16.5" thickBot="1" x14ac:dyDescent="0.3">
      <c r="A52" s="31" t="s">
        <v>82</v>
      </c>
      <c r="B52" s="32"/>
      <c r="C52" s="8">
        <f>SUM(C48:C51)</f>
        <v>0</v>
      </c>
      <c r="D52" s="8">
        <f>SUM(D48:D51)</f>
        <v>0</v>
      </c>
      <c r="E52" s="8">
        <f>SUM(E48:E51)</f>
        <v>0</v>
      </c>
      <c r="F52" s="8">
        <f>SUM(F48:F51)</f>
        <v>0</v>
      </c>
      <c r="G52" s="15">
        <v>0</v>
      </c>
      <c r="H52" s="8">
        <f>+F52-G52</f>
        <v>0</v>
      </c>
      <c r="I52" s="16"/>
    </row>
    <row r="53" spans="1:9" x14ac:dyDescent="0.25">
      <c r="A53" s="38"/>
      <c r="B53" s="184"/>
      <c r="C53" s="186"/>
      <c r="D53" s="186"/>
      <c r="E53" s="186"/>
      <c r="F53" s="186"/>
      <c r="G53" s="186"/>
      <c r="H53" s="189"/>
      <c r="I53" s="221"/>
    </row>
    <row r="54" spans="1:9" x14ac:dyDescent="0.25">
      <c r="A54" s="30" t="s">
        <v>83</v>
      </c>
      <c r="B54" s="185"/>
      <c r="C54" s="187"/>
      <c r="D54" s="187"/>
      <c r="E54" s="187"/>
      <c r="F54" s="187"/>
      <c r="G54" s="188"/>
      <c r="H54" s="190"/>
      <c r="I54" s="222"/>
    </row>
    <row r="55" spans="1:9" x14ac:dyDescent="0.25">
      <c r="A55" s="7"/>
      <c r="B55" s="3"/>
      <c r="C55" s="1"/>
      <c r="D55" s="1"/>
      <c r="E55" s="1"/>
      <c r="F55" s="5">
        <f>SUM(C55:E55)</f>
        <v>0</v>
      </c>
      <c r="G55" s="188"/>
      <c r="H55" s="190"/>
      <c r="I55" s="222"/>
    </row>
    <row r="56" spans="1:9" x14ac:dyDescent="0.25">
      <c r="A56" s="7"/>
      <c r="B56" s="3"/>
      <c r="C56" s="1"/>
      <c r="D56" s="1"/>
      <c r="E56" s="1"/>
      <c r="F56" s="5">
        <f>SUM(C56:E56)</f>
        <v>0</v>
      </c>
      <c r="G56" s="188"/>
      <c r="H56" s="190"/>
      <c r="I56" s="222"/>
    </row>
    <row r="57" spans="1:9" x14ac:dyDescent="0.25">
      <c r="A57" s="7"/>
      <c r="B57" s="3"/>
      <c r="C57" s="1"/>
      <c r="D57" s="1"/>
      <c r="E57" s="1"/>
      <c r="F57" s="5">
        <f>SUM(C57:E57)</f>
        <v>0</v>
      </c>
      <c r="G57" s="188"/>
      <c r="H57" s="190"/>
      <c r="I57" s="222"/>
    </row>
    <row r="58" spans="1:9" x14ac:dyDescent="0.25">
      <c r="A58" s="7"/>
      <c r="B58" s="3"/>
      <c r="C58" s="1"/>
      <c r="D58" s="1"/>
      <c r="E58" s="1"/>
      <c r="F58" s="5">
        <f t="shared" ref="F58:F61" si="4">SUM(C58:E58)</f>
        <v>0</v>
      </c>
      <c r="G58" s="188"/>
      <c r="H58" s="190"/>
      <c r="I58" s="222"/>
    </row>
    <row r="59" spans="1:9" x14ac:dyDescent="0.25">
      <c r="A59" s="7"/>
      <c r="B59" s="3"/>
      <c r="C59" s="1"/>
      <c r="D59" s="1"/>
      <c r="E59" s="1"/>
      <c r="F59" s="5">
        <f t="shared" si="4"/>
        <v>0</v>
      </c>
      <c r="G59" s="188"/>
      <c r="H59" s="190"/>
      <c r="I59" s="222"/>
    </row>
    <row r="60" spans="1:9" x14ac:dyDescent="0.25">
      <c r="A60" s="7"/>
      <c r="B60" s="3"/>
      <c r="C60" s="1"/>
      <c r="D60" s="1"/>
      <c r="E60" s="1"/>
      <c r="F60" s="5">
        <f t="shared" si="4"/>
        <v>0</v>
      </c>
      <c r="G60" s="188"/>
      <c r="H60" s="190"/>
      <c r="I60" s="222"/>
    </row>
    <row r="61" spans="1:9" x14ac:dyDescent="0.25">
      <c r="A61" s="7"/>
      <c r="B61" s="3"/>
      <c r="C61" s="1"/>
      <c r="D61" s="1"/>
      <c r="E61" s="1"/>
      <c r="F61" s="5">
        <f t="shared" si="4"/>
        <v>0</v>
      </c>
      <c r="G61" s="187"/>
      <c r="H61" s="191"/>
      <c r="I61" s="223"/>
    </row>
    <row r="62" spans="1:9" ht="16.5" thickBot="1" x14ac:dyDescent="0.3">
      <c r="A62" s="31" t="s">
        <v>86</v>
      </c>
      <c r="B62" s="32"/>
      <c r="C62" s="8">
        <f>SUM(C55:C61)</f>
        <v>0</v>
      </c>
      <c r="D62" s="8">
        <f>SUM(D55:D61)</f>
        <v>0</v>
      </c>
      <c r="E62" s="8">
        <f>SUM(E55:E61)</f>
        <v>0</v>
      </c>
      <c r="F62" s="8">
        <f>SUM(F55:F61)</f>
        <v>0</v>
      </c>
      <c r="G62" s="15">
        <v>0</v>
      </c>
      <c r="H62" s="8">
        <f>+F62-G62</f>
        <v>0</v>
      </c>
      <c r="I62" s="16"/>
    </row>
    <row r="63" spans="1:9" x14ac:dyDescent="0.25">
      <c r="A63" s="38"/>
      <c r="B63" s="184"/>
      <c r="C63" s="186"/>
      <c r="D63" s="186"/>
      <c r="E63" s="186"/>
      <c r="F63" s="186"/>
      <c r="G63" s="186"/>
      <c r="H63" s="189"/>
      <c r="I63" s="221"/>
    </row>
    <row r="64" spans="1:9" x14ac:dyDescent="0.25">
      <c r="A64" s="30" t="s">
        <v>87</v>
      </c>
      <c r="B64" s="185"/>
      <c r="C64" s="187"/>
      <c r="D64" s="187"/>
      <c r="E64" s="187"/>
      <c r="F64" s="187"/>
      <c r="G64" s="188"/>
      <c r="H64" s="190"/>
      <c r="I64" s="222"/>
    </row>
    <row r="65" spans="1:9" x14ac:dyDescent="0.25">
      <c r="A65" s="7"/>
      <c r="B65" s="3"/>
      <c r="C65" s="1"/>
      <c r="D65" s="1"/>
      <c r="E65" s="1"/>
      <c r="F65" s="5">
        <f>SUM(C65:E65)</f>
        <v>0</v>
      </c>
      <c r="G65" s="188"/>
      <c r="H65" s="190"/>
      <c r="I65" s="222"/>
    </row>
    <row r="66" spans="1:9" x14ac:dyDescent="0.25">
      <c r="A66" s="7"/>
      <c r="B66" s="3"/>
      <c r="C66" s="1"/>
      <c r="D66" s="1"/>
      <c r="E66" s="1"/>
      <c r="F66" s="5">
        <f t="shared" ref="F66:F69" si="5">SUM(C66:E66)</f>
        <v>0</v>
      </c>
      <c r="G66" s="188"/>
      <c r="H66" s="190"/>
      <c r="I66" s="222"/>
    </row>
    <row r="67" spans="1:9" x14ac:dyDescent="0.25">
      <c r="A67" s="7"/>
      <c r="B67" s="3"/>
      <c r="C67" s="1"/>
      <c r="D67" s="1"/>
      <c r="E67" s="1"/>
      <c r="F67" s="5">
        <f t="shared" si="5"/>
        <v>0</v>
      </c>
      <c r="G67" s="188"/>
      <c r="H67" s="190"/>
      <c r="I67" s="222"/>
    </row>
    <row r="68" spans="1:9" x14ac:dyDescent="0.25">
      <c r="A68" s="7"/>
      <c r="B68" s="3"/>
      <c r="C68" s="1"/>
      <c r="D68" s="1"/>
      <c r="E68" s="1"/>
      <c r="F68" s="5">
        <f t="shared" si="5"/>
        <v>0</v>
      </c>
      <c r="G68" s="188"/>
      <c r="H68" s="190"/>
      <c r="I68" s="222"/>
    </row>
    <row r="69" spans="1:9" x14ac:dyDescent="0.25">
      <c r="A69" s="7"/>
      <c r="B69" s="3"/>
      <c r="C69" s="1"/>
      <c r="D69" s="1"/>
      <c r="E69" s="1"/>
      <c r="F69" s="5">
        <f t="shared" si="5"/>
        <v>0</v>
      </c>
      <c r="G69" s="187"/>
      <c r="H69" s="191"/>
      <c r="I69" s="223"/>
    </row>
    <row r="70" spans="1:9" ht="16.5" thickBot="1" x14ac:dyDescent="0.3">
      <c r="A70" s="31" t="s">
        <v>88</v>
      </c>
      <c r="B70" s="32"/>
      <c r="C70" s="8">
        <f>SUM(C65:C69)</f>
        <v>0</v>
      </c>
      <c r="D70" s="8">
        <f>SUM(D65:D69)</f>
        <v>0</v>
      </c>
      <c r="E70" s="8">
        <f>SUM(E65:E69)</f>
        <v>0</v>
      </c>
      <c r="F70" s="8">
        <f>SUM(F65:F69)</f>
        <v>0</v>
      </c>
      <c r="G70" s="15">
        <v>0</v>
      </c>
      <c r="H70" s="8">
        <f>+F70-G70</f>
        <v>0</v>
      </c>
      <c r="I70" s="16"/>
    </row>
    <row r="71" spans="1:9" x14ac:dyDescent="0.25">
      <c r="A71" s="38"/>
      <c r="B71" s="184"/>
      <c r="C71" s="186"/>
      <c r="D71" s="186"/>
      <c r="E71" s="186"/>
      <c r="F71" s="186"/>
      <c r="G71" s="226"/>
      <c r="H71" s="189"/>
      <c r="I71" s="221"/>
    </row>
    <row r="72" spans="1:9" x14ac:dyDescent="0.25">
      <c r="A72" s="30" t="s">
        <v>89</v>
      </c>
      <c r="B72" s="185"/>
      <c r="C72" s="187"/>
      <c r="D72" s="187"/>
      <c r="E72" s="187"/>
      <c r="F72" s="187"/>
      <c r="G72" s="227"/>
      <c r="H72" s="190"/>
      <c r="I72" s="222"/>
    </row>
    <row r="73" spans="1:9" x14ac:dyDescent="0.25">
      <c r="A73" s="7"/>
      <c r="B73" s="3"/>
      <c r="C73" s="1"/>
      <c r="D73" s="1"/>
      <c r="E73" s="1"/>
      <c r="F73" s="5">
        <f t="shared" ref="F73:F110" si="6">SUM(C73:E73)</f>
        <v>0</v>
      </c>
      <c r="G73" s="227"/>
      <c r="H73" s="190"/>
      <c r="I73" s="222"/>
    </row>
    <row r="74" spans="1:9" x14ac:dyDescent="0.25">
      <c r="A74" s="7"/>
      <c r="B74" s="3"/>
      <c r="C74" s="1"/>
      <c r="D74" s="1"/>
      <c r="E74" s="1"/>
      <c r="F74" s="5">
        <f t="shared" si="6"/>
        <v>0</v>
      </c>
      <c r="G74" s="227"/>
      <c r="H74" s="190"/>
      <c r="I74" s="222"/>
    </row>
    <row r="75" spans="1:9" x14ac:dyDescent="0.25">
      <c r="A75" s="7"/>
      <c r="B75" s="3"/>
      <c r="C75" s="1"/>
      <c r="D75" s="1"/>
      <c r="E75" s="1"/>
      <c r="F75" s="5">
        <f t="shared" si="6"/>
        <v>0</v>
      </c>
      <c r="G75" s="227"/>
      <c r="H75" s="190"/>
      <c r="I75" s="222"/>
    </row>
    <row r="76" spans="1:9" x14ac:dyDescent="0.25">
      <c r="A76" s="7"/>
      <c r="B76" s="3"/>
      <c r="C76" s="1"/>
      <c r="D76" s="1"/>
      <c r="E76" s="1"/>
      <c r="F76" s="5">
        <f t="shared" si="6"/>
        <v>0</v>
      </c>
      <c r="G76" s="227"/>
      <c r="H76" s="190"/>
      <c r="I76" s="222"/>
    </row>
    <row r="77" spans="1:9" x14ac:dyDescent="0.25">
      <c r="A77" s="7"/>
      <c r="B77" s="3"/>
      <c r="C77" s="1"/>
      <c r="D77" s="1"/>
      <c r="E77" s="1"/>
      <c r="F77" s="5">
        <f t="shared" si="6"/>
        <v>0</v>
      </c>
      <c r="G77" s="227"/>
      <c r="H77" s="190"/>
      <c r="I77" s="222"/>
    </row>
    <row r="78" spans="1:9" x14ac:dyDescent="0.25">
      <c r="A78" s="7"/>
      <c r="B78" s="3"/>
      <c r="C78" s="1"/>
      <c r="D78" s="1"/>
      <c r="E78" s="1"/>
      <c r="F78" s="5">
        <f t="shared" si="6"/>
        <v>0</v>
      </c>
      <c r="G78" s="227"/>
      <c r="H78" s="190"/>
      <c r="I78" s="222"/>
    </row>
    <row r="79" spans="1:9" x14ac:dyDescent="0.25">
      <c r="A79" s="7"/>
      <c r="B79" s="3"/>
      <c r="C79" s="1"/>
      <c r="D79" s="1"/>
      <c r="E79" s="1"/>
      <c r="F79" s="5">
        <f t="shared" si="6"/>
        <v>0</v>
      </c>
      <c r="G79" s="227"/>
      <c r="H79" s="190"/>
      <c r="I79" s="222"/>
    </row>
    <row r="80" spans="1:9" x14ac:dyDescent="0.25">
      <c r="A80" s="7"/>
      <c r="B80" s="3"/>
      <c r="C80" s="1"/>
      <c r="D80" s="1"/>
      <c r="E80" s="1"/>
      <c r="F80" s="5">
        <f t="shared" si="6"/>
        <v>0</v>
      </c>
      <c r="G80" s="227"/>
      <c r="H80" s="190"/>
      <c r="I80" s="222"/>
    </row>
    <row r="81" spans="1:9" x14ac:dyDescent="0.25">
      <c r="A81" s="7"/>
      <c r="B81" s="3"/>
      <c r="C81" s="1"/>
      <c r="D81" s="1"/>
      <c r="E81" s="1"/>
      <c r="F81" s="5">
        <f t="shared" si="6"/>
        <v>0</v>
      </c>
      <c r="G81" s="227"/>
      <c r="H81" s="190"/>
      <c r="I81" s="222"/>
    </row>
    <row r="82" spans="1:9" x14ac:dyDescent="0.25">
      <c r="A82" s="7"/>
      <c r="B82" s="3"/>
      <c r="C82" s="1"/>
      <c r="D82" s="1"/>
      <c r="E82" s="1"/>
      <c r="F82" s="5">
        <f t="shared" si="6"/>
        <v>0</v>
      </c>
      <c r="G82" s="227"/>
      <c r="H82" s="190"/>
      <c r="I82" s="222"/>
    </row>
    <row r="83" spans="1:9" x14ac:dyDescent="0.25">
      <c r="A83" s="7"/>
      <c r="B83" s="3"/>
      <c r="C83" s="1"/>
      <c r="D83" s="1"/>
      <c r="E83" s="1"/>
      <c r="F83" s="5">
        <f t="shared" si="6"/>
        <v>0</v>
      </c>
      <c r="G83" s="227"/>
      <c r="H83" s="190"/>
      <c r="I83" s="222"/>
    </row>
    <row r="84" spans="1:9" x14ac:dyDescent="0.25">
      <c r="A84" s="7"/>
      <c r="B84" s="3"/>
      <c r="C84" s="1"/>
      <c r="D84" s="1"/>
      <c r="E84" s="1"/>
      <c r="F84" s="5">
        <f t="shared" si="6"/>
        <v>0</v>
      </c>
      <c r="G84" s="227"/>
      <c r="H84" s="190"/>
      <c r="I84" s="222"/>
    </row>
    <row r="85" spans="1:9" x14ac:dyDescent="0.25">
      <c r="A85" s="7"/>
      <c r="B85" s="3"/>
      <c r="C85" s="1"/>
      <c r="D85" s="1"/>
      <c r="E85" s="1"/>
      <c r="F85" s="5">
        <f t="shared" si="6"/>
        <v>0</v>
      </c>
      <c r="G85" s="227"/>
      <c r="H85" s="190"/>
      <c r="I85" s="222"/>
    </row>
    <row r="86" spans="1:9" x14ac:dyDescent="0.25">
      <c r="A86" s="7"/>
      <c r="B86" s="3"/>
      <c r="C86" s="1"/>
      <c r="D86" s="1"/>
      <c r="E86" s="1"/>
      <c r="F86" s="5">
        <f t="shared" si="6"/>
        <v>0</v>
      </c>
      <c r="G86" s="227"/>
      <c r="H86" s="190"/>
      <c r="I86" s="222"/>
    </row>
    <row r="87" spans="1:9" x14ac:dyDescent="0.25">
      <c r="A87" s="7"/>
      <c r="B87" s="3"/>
      <c r="C87" s="1"/>
      <c r="D87" s="1"/>
      <c r="E87" s="1"/>
      <c r="F87" s="5">
        <f t="shared" si="6"/>
        <v>0</v>
      </c>
      <c r="G87" s="227"/>
      <c r="H87" s="190"/>
      <c r="I87" s="222"/>
    </row>
    <row r="88" spans="1:9" x14ac:dyDescent="0.25">
      <c r="A88" s="7"/>
      <c r="B88" s="3"/>
      <c r="C88" s="1"/>
      <c r="D88" s="1"/>
      <c r="E88" s="1"/>
      <c r="F88" s="5">
        <f t="shared" si="6"/>
        <v>0</v>
      </c>
      <c r="G88" s="227"/>
      <c r="H88" s="190"/>
      <c r="I88" s="222"/>
    </row>
    <row r="89" spans="1:9" x14ac:dyDescent="0.25">
      <c r="A89" s="7"/>
      <c r="B89" s="3"/>
      <c r="C89" s="1"/>
      <c r="D89" s="1"/>
      <c r="E89" s="1"/>
      <c r="F89" s="5">
        <f t="shared" si="6"/>
        <v>0</v>
      </c>
      <c r="G89" s="227"/>
      <c r="H89" s="190"/>
      <c r="I89" s="222"/>
    </row>
    <row r="90" spans="1:9" x14ac:dyDescent="0.25">
      <c r="A90" s="7"/>
      <c r="B90" s="3"/>
      <c r="C90" s="1"/>
      <c r="D90" s="1"/>
      <c r="E90" s="1"/>
      <c r="F90" s="5">
        <f t="shared" si="6"/>
        <v>0</v>
      </c>
      <c r="G90" s="227"/>
      <c r="H90" s="190"/>
      <c r="I90" s="222"/>
    </row>
    <row r="91" spans="1:9" x14ac:dyDescent="0.25">
      <c r="A91" s="7"/>
      <c r="B91" s="3"/>
      <c r="C91" s="1"/>
      <c r="D91" s="1"/>
      <c r="E91" s="1"/>
      <c r="F91" s="5">
        <f t="shared" si="6"/>
        <v>0</v>
      </c>
      <c r="G91" s="227"/>
      <c r="H91" s="190"/>
      <c r="I91" s="222"/>
    </row>
    <row r="92" spans="1:9" x14ac:dyDescent="0.25">
      <c r="A92" s="7"/>
      <c r="B92" s="3"/>
      <c r="C92" s="1"/>
      <c r="D92" s="1"/>
      <c r="E92" s="1"/>
      <c r="F92" s="5">
        <f t="shared" si="6"/>
        <v>0</v>
      </c>
      <c r="G92" s="227"/>
      <c r="H92" s="190"/>
      <c r="I92" s="222"/>
    </row>
    <row r="93" spans="1:9" x14ac:dyDescent="0.25">
      <c r="A93" s="7"/>
      <c r="B93" s="3"/>
      <c r="C93" s="1"/>
      <c r="D93" s="1"/>
      <c r="E93" s="1"/>
      <c r="F93" s="5">
        <f t="shared" si="6"/>
        <v>0</v>
      </c>
      <c r="G93" s="227"/>
      <c r="H93" s="190"/>
      <c r="I93" s="222"/>
    </row>
    <row r="94" spans="1:9" x14ac:dyDescent="0.25">
      <c r="A94" s="7"/>
      <c r="B94" s="3"/>
      <c r="C94" s="1"/>
      <c r="D94" s="1"/>
      <c r="E94" s="1"/>
      <c r="F94" s="5">
        <f t="shared" si="6"/>
        <v>0</v>
      </c>
      <c r="G94" s="227"/>
      <c r="H94" s="190"/>
      <c r="I94" s="222"/>
    </row>
    <row r="95" spans="1:9" x14ac:dyDescent="0.25">
      <c r="A95" s="7"/>
      <c r="B95" s="3"/>
      <c r="C95" s="1"/>
      <c r="D95" s="1"/>
      <c r="E95" s="1"/>
      <c r="F95" s="5">
        <f t="shared" si="6"/>
        <v>0</v>
      </c>
      <c r="G95" s="227"/>
      <c r="H95" s="190"/>
      <c r="I95" s="222"/>
    </row>
    <row r="96" spans="1:9" x14ac:dyDescent="0.25">
      <c r="A96" s="7"/>
      <c r="B96" s="3"/>
      <c r="C96" s="1"/>
      <c r="D96" s="1"/>
      <c r="E96" s="1"/>
      <c r="F96" s="5">
        <f t="shared" si="6"/>
        <v>0</v>
      </c>
      <c r="G96" s="227"/>
      <c r="H96" s="190"/>
      <c r="I96" s="222"/>
    </row>
    <row r="97" spans="1:9" x14ac:dyDescent="0.25">
      <c r="A97" s="7"/>
      <c r="B97" s="3"/>
      <c r="C97" s="1"/>
      <c r="D97" s="1"/>
      <c r="E97" s="1"/>
      <c r="F97" s="5">
        <f t="shared" si="6"/>
        <v>0</v>
      </c>
      <c r="G97" s="227"/>
      <c r="H97" s="190"/>
      <c r="I97" s="222"/>
    </row>
    <row r="98" spans="1:9" x14ac:dyDescent="0.25">
      <c r="A98" s="7"/>
      <c r="B98" s="3"/>
      <c r="C98" s="1"/>
      <c r="D98" s="1"/>
      <c r="E98" s="1"/>
      <c r="F98" s="5">
        <f t="shared" si="6"/>
        <v>0</v>
      </c>
      <c r="G98" s="227"/>
      <c r="H98" s="190"/>
      <c r="I98" s="222"/>
    </row>
    <row r="99" spans="1:9" x14ac:dyDescent="0.25">
      <c r="A99" s="7"/>
      <c r="B99" s="3"/>
      <c r="C99" s="1"/>
      <c r="D99" s="1"/>
      <c r="E99" s="1"/>
      <c r="F99" s="5">
        <f t="shared" si="6"/>
        <v>0</v>
      </c>
      <c r="G99" s="227"/>
      <c r="H99" s="190"/>
      <c r="I99" s="222"/>
    </row>
    <row r="100" spans="1:9" x14ac:dyDescent="0.25">
      <c r="A100" s="7"/>
      <c r="B100" s="3"/>
      <c r="C100" s="1"/>
      <c r="D100" s="1"/>
      <c r="E100" s="1"/>
      <c r="F100" s="5">
        <f t="shared" si="6"/>
        <v>0</v>
      </c>
      <c r="G100" s="227"/>
      <c r="H100" s="190"/>
      <c r="I100" s="222"/>
    </row>
    <row r="101" spans="1:9" x14ac:dyDescent="0.25">
      <c r="A101" s="7"/>
      <c r="B101" s="3"/>
      <c r="C101" s="1"/>
      <c r="D101" s="1"/>
      <c r="E101" s="1"/>
      <c r="F101" s="5">
        <f t="shared" si="6"/>
        <v>0</v>
      </c>
      <c r="G101" s="227"/>
      <c r="H101" s="190"/>
      <c r="I101" s="222"/>
    </row>
    <row r="102" spans="1:9" x14ac:dyDescent="0.25">
      <c r="A102" s="7"/>
      <c r="B102" s="3"/>
      <c r="C102" s="1"/>
      <c r="D102" s="1"/>
      <c r="E102" s="1"/>
      <c r="F102" s="5">
        <f t="shared" si="6"/>
        <v>0</v>
      </c>
      <c r="G102" s="227"/>
      <c r="H102" s="190"/>
      <c r="I102" s="222"/>
    </row>
    <row r="103" spans="1:9" x14ac:dyDescent="0.25">
      <c r="A103" s="7"/>
      <c r="B103" s="3"/>
      <c r="C103" s="1"/>
      <c r="D103" s="1"/>
      <c r="E103" s="1"/>
      <c r="F103" s="5">
        <f t="shared" si="6"/>
        <v>0</v>
      </c>
      <c r="G103" s="227"/>
      <c r="H103" s="190"/>
      <c r="I103" s="222"/>
    </row>
    <row r="104" spans="1:9" x14ac:dyDescent="0.25">
      <c r="A104" s="7"/>
      <c r="B104" s="3"/>
      <c r="C104" s="1"/>
      <c r="D104" s="1"/>
      <c r="E104" s="1"/>
      <c r="F104" s="5">
        <f t="shared" si="6"/>
        <v>0</v>
      </c>
      <c r="G104" s="227"/>
      <c r="H104" s="190"/>
      <c r="I104" s="222"/>
    </row>
    <row r="105" spans="1:9" x14ac:dyDescent="0.25">
      <c r="A105" s="7"/>
      <c r="B105" s="3"/>
      <c r="C105" s="1"/>
      <c r="D105" s="1"/>
      <c r="E105" s="1"/>
      <c r="F105" s="5">
        <f t="shared" si="6"/>
        <v>0</v>
      </c>
      <c r="G105" s="227"/>
      <c r="H105" s="190"/>
      <c r="I105" s="222"/>
    </row>
    <row r="106" spans="1:9" x14ac:dyDescent="0.25">
      <c r="A106" s="7"/>
      <c r="B106" s="3"/>
      <c r="C106" s="1"/>
      <c r="D106" s="1"/>
      <c r="E106" s="1"/>
      <c r="F106" s="5">
        <f t="shared" si="6"/>
        <v>0</v>
      </c>
      <c r="G106" s="227"/>
      <c r="H106" s="190"/>
      <c r="I106" s="222"/>
    </row>
    <row r="107" spans="1:9" x14ac:dyDescent="0.25">
      <c r="A107" s="7"/>
      <c r="B107" s="3"/>
      <c r="C107" s="1"/>
      <c r="D107" s="1"/>
      <c r="E107" s="1"/>
      <c r="F107" s="5">
        <f t="shared" si="6"/>
        <v>0</v>
      </c>
      <c r="G107" s="227"/>
      <c r="H107" s="190"/>
      <c r="I107" s="222"/>
    </row>
    <row r="108" spans="1:9" x14ac:dyDescent="0.25">
      <c r="A108" s="7"/>
      <c r="B108" s="3"/>
      <c r="C108" s="1"/>
      <c r="D108" s="1"/>
      <c r="E108" s="1"/>
      <c r="F108" s="5">
        <f t="shared" si="6"/>
        <v>0</v>
      </c>
      <c r="G108" s="227"/>
      <c r="H108" s="190"/>
      <c r="I108" s="222"/>
    </row>
    <row r="109" spans="1:9" x14ac:dyDescent="0.25">
      <c r="A109" s="7"/>
      <c r="B109" s="3"/>
      <c r="C109" s="1"/>
      <c r="D109" s="1"/>
      <c r="E109" s="1"/>
      <c r="F109" s="5">
        <f t="shared" si="6"/>
        <v>0</v>
      </c>
      <c r="G109" s="227"/>
      <c r="H109" s="190"/>
      <c r="I109" s="222"/>
    </row>
    <row r="110" spans="1:9" x14ac:dyDescent="0.25">
      <c r="A110" s="7"/>
      <c r="B110" s="3"/>
      <c r="C110" s="1"/>
      <c r="D110" s="1"/>
      <c r="E110" s="1"/>
      <c r="F110" s="5">
        <f t="shared" si="6"/>
        <v>0</v>
      </c>
      <c r="G110" s="228"/>
      <c r="H110" s="191"/>
      <c r="I110" s="223"/>
    </row>
    <row r="111" spans="1:9" ht="15.95" customHeight="1" thickBot="1" x14ac:dyDescent="0.3">
      <c r="A111" s="30" t="s">
        <v>104</v>
      </c>
      <c r="B111" s="44"/>
      <c r="C111" s="5">
        <f>SUM(C73:C110)</f>
        <v>0</v>
      </c>
      <c r="D111" s="5">
        <f>SUM(D73:D110)</f>
        <v>0</v>
      </c>
      <c r="E111" s="5">
        <f>SUM(E73:E110)</f>
        <v>0</v>
      </c>
      <c r="F111" s="5">
        <f>SUM(F73:F110)</f>
        <v>0</v>
      </c>
      <c r="G111" s="15">
        <v>0</v>
      </c>
      <c r="H111" s="5">
        <f>+F111-G111</f>
        <v>0</v>
      </c>
      <c r="I111" s="232"/>
    </row>
    <row r="112" spans="1:9" ht="16.5" thickBot="1" x14ac:dyDescent="0.3">
      <c r="A112" s="45"/>
      <c r="B112" s="46"/>
      <c r="C112" s="39"/>
      <c r="D112" s="39"/>
      <c r="E112" s="39"/>
      <c r="F112" s="39"/>
      <c r="G112" s="39"/>
      <c r="H112" s="39"/>
      <c r="I112" s="233"/>
    </row>
    <row r="113" spans="1:9" ht="20.45" customHeight="1" thickBot="1" x14ac:dyDescent="0.3">
      <c r="A113" s="47" t="s">
        <v>105</v>
      </c>
      <c r="B113" s="48"/>
      <c r="C113" s="40">
        <f>+C21+C36+C45+C52+C62+C70+C111</f>
        <v>0</v>
      </c>
      <c r="D113" s="40">
        <f>+D21+D36+D45+D52+D62+D70+D111</f>
        <v>0</v>
      </c>
      <c r="E113" s="40">
        <f>+E21+E36+E45+E52+E62+E70+E111</f>
        <v>0</v>
      </c>
      <c r="F113" s="40">
        <f>+F21+F36+F45+F52+F62+F70+F111</f>
        <v>0</v>
      </c>
      <c r="G113" s="40">
        <f>+G21+G36+G45+G52+G62+G70+G111</f>
        <v>0</v>
      </c>
      <c r="H113" s="40">
        <f>+F113-G113</f>
        <v>0</v>
      </c>
      <c r="I113" s="18"/>
    </row>
    <row r="114" spans="1:9" x14ac:dyDescent="0.25">
      <c r="A114" s="38"/>
      <c r="B114" s="184"/>
      <c r="C114" s="186"/>
      <c r="D114" s="186"/>
      <c r="E114" s="186"/>
      <c r="F114" s="186"/>
      <c r="G114" s="186"/>
      <c r="H114" s="186"/>
      <c r="I114" s="221"/>
    </row>
    <row r="115" spans="1:9" x14ac:dyDescent="0.25">
      <c r="A115" s="30" t="s">
        <v>106</v>
      </c>
      <c r="B115" s="185"/>
      <c r="C115" s="187"/>
      <c r="D115" s="187"/>
      <c r="E115" s="187"/>
      <c r="F115" s="187"/>
      <c r="G115" s="188"/>
      <c r="H115" s="188"/>
      <c r="I115" s="222"/>
    </row>
    <row r="116" spans="1:9" x14ac:dyDescent="0.25">
      <c r="A116" s="7"/>
      <c r="B116" s="3"/>
      <c r="C116" s="1"/>
      <c r="D116" s="1"/>
      <c r="E116" s="1"/>
      <c r="F116" s="5">
        <f t="shared" ref="F116:F141" si="7">SUM(C116:E116)</f>
        <v>0</v>
      </c>
      <c r="G116" s="188"/>
      <c r="H116" s="188"/>
      <c r="I116" s="222"/>
    </row>
    <row r="117" spans="1:9" x14ac:dyDescent="0.25">
      <c r="A117" s="7"/>
      <c r="B117" s="3"/>
      <c r="C117" s="1"/>
      <c r="D117" s="1"/>
      <c r="E117" s="1"/>
      <c r="F117" s="5">
        <f t="shared" si="7"/>
        <v>0</v>
      </c>
      <c r="G117" s="188"/>
      <c r="H117" s="188"/>
      <c r="I117" s="222"/>
    </row>
    <row r="118" spans="1:9" x14ac:dyDescent="0.25">
      <c r="A118" s="7"/>
      <c r="B118" s="3"/>
      <c r="C118" s="1"/>
      <c r="D118" s="1"/>
      <c r="E118" s="1"/>
      <c r="F118" s="5">
        <f t="shared" si="7"/>
        <v>0</v>
      </c>
      <c r="G118" s="188"/>
      <c r="H118" s="188"/>
      <c r="I118" s="222"/>
    </row>
    <row r="119" spans="1:9" x14ac:dyDescent="0.25">
      <c r="A119" s="7"/>
      <c r="B119" s="3"/>
      <c r="C119" s="1"/>
      <c r="D119" s="1"/>
      <c r="E119" s="1"/>
      <c r="F119" s="5">
        <f t="shared" si="7"/>
        <v>0</v>
      </c>
      <c r="G119" s="188"/>
      <c r="H119" s="188"/>
      <c r="I119" s="222"/>
    </row>
    <row r="120" spans="1:9" x14ac:dyDescent="0.25">
      <c r="A120" s="7"/>
      <c r="B120" s="3"/>
      <c r="C120" s="1"/>
      <c r="D120" s="1"/>
      <c r="E120" s="1"/>
      <c r="F120" s="5">
        <f t="shared" si="7"/>
        <v>0</v>
      </c>
      <c r="G120" s="188"/>
      <c r="H120" s="188"/>
      <c r="I120" s="222"/>
    </row>
    <row r="121" spans="1:9" x14ac:dyDescent="0.25">
      <c r="A121" s="7"/>
      <c r="B121" s="3"/>
      <c r="C121" s="1"/>
      <c r="D121" s="1"/>
      <c r="E121" s="1"/>
      <c r="F121" s="5">
        <f t="shared" si="7"/>
        <v>0</v>
      </c>
      <c r="G121" s="188"/>
      <c r="H121" s="188"/>
      <c r="I121" s="222"/>
    </row>
    <row r="122" spans="1:9" x14ac:dyDescent="0.25">
      <c r="A122" s="7"/>
      <c r="B122" s="3"/>
      <c r="C122" s="1"/>
      <c r="D122" s="1"/>
      <c r="E122" s="1"/>
      <c r="F122" s="5">
        <f t="shared" si="7"/>
        <v>0</v>
      </c>
      <c r="G122" s="188"/>
      <c r="H122" s="188"/>
      <c r="I122" s="222"/>
    </row>
    <row r="123" spans="1:9" x14ac:dyDescent="0.25">
      <c r="A123" s="7"/>
      <c r="B123" s="3"/>
      <c r="C123" s="1"/>
      <c r="D123" s="1"/>
      <c r="E123" s="1"/>
      <c r="F123" s="5">
        <f t="shared" si="7"/>
        <v>0</v>
      </c>
      <c r="G123" s="188"/>
      <c r="H123" s="188"/>
      <c r="I123" s="222"/>
    </row>
    <row r="124" spans="1:9" x14ac:dyDescent="0.25">
      <c r="A124" s="7"/>
      <c r="B124" s="3"/>
      <c r="C124" s="1"/>
      <c r="D124" s="1"/>
      <c r="E124" s="1"/>
      <c r="F124" s="5">
        <f t="shared" si="7"/>
        <v>0</v>
      </c>
      <c r="G124" s="188"/>
      <c r="H124" s="188"/>
      <c r="I124" s="222"/>
    </row>
    <row r="125" spans="1:9" x14ac:dyDescent="0.25">
      <c r="A125" s="7"/>
      <c r="B125" s="3"/>
      <c r="C125" s="1"/>
      <c r="D125" s="1"/>
      <c r="E125" s="1"/>
      <c r="F125" s="5">
        <f t="shared" si="7"/>
        <v>0</v>
      </c>
      <c r="G125" s="188"/>
      <c r="H125" s="188"/>
      <c r="I125" s="222"/>
    </row>
    <row r="126" spans="1:9" x14ac:dyDescent="0.25">
      <c r="A126" s="7"/>
      <c r="B126" s="3"/>
      <c r="C126" s="1"/>
      <c r="D126" s="1"/>
      <c r="E126" s="1"/>
      <c r="F126" s="5">
        <f t="shared" si="7"/>
        <v>0</v>
      </c>
      <c r="G126" s="188"/>
      <c r="H126" s="188"/>
      <c r="I126" s="222"/>
    </row>
    <row r="127" spans="1:9" x14ac:dyDescent="0.25">
      <c r="A127" s="7"/>
      <c r="B127" s="3"/>
      <c r="C127" s="1"/>
      <c r="D127" s="1"/>
      <c r="E127" s="1"/>
      <c r="F127" s="5">
        <f t="shared" si="7"/>
        <v>0</v>
      </c>
      <c r="G127" s="188"/>
      <c r="H127" s="188"/>
      <c r="I127" s="222"/>
    </row>
    <row r="128" spans="1:9" x14ac:dyDescent="0.25">
      <c r="A128" s="7"/>
      <c r="B128" s="3"/>
      <c r="C128" s="1"/>
      <c r="D128" s="1"/>
      <c r="E128" s="1"/>
      <c r="F128" s="5">
        <f t="shared" si="7"/>
        <v>0</v>
      </c>
      <c r="G128" s="188"/>
      <c r="H128" s="188"/>
      <c r="I128" s="222"/>
    </row>
    <row r="129" spans="1:9" x14ac:dyDescent="0.25">
      <c r="A129" s="7"/>
      <c r="B129" s="3"/>
      <c r="C129" s="1"/>
      <c r="D129" s="1"/>
      <c r="E129" s="1"/>
      <c r="F129" s="5">
        <f t="shared" si="7"/>
        <v>0</v>
      </c>
      <c r="G129" s="188"/>
      <c r="H129" s="188"/>
      <c r="I129" s="222"/>
    </row>
    <row r="130" spans="1:9" x14ac:dyDescent="0.25">
      <c r="A130" s="7"/>
      <c r="B130" s="3"/>
      <c r="C130" s="1"/>
      <c r="D130" s="1"/>
      <c r="E130" s="1"/>
      <c r="F130" s="5">
        <f t="shared" si="7"/>
        <v>0</v>
      </c>
      <c r="G130" s="188"/>
      <c r="H130" s="188"/>
      <c r="I130" s="222"/>
    </row>
    <row r="131" spans="1:9" x14ac:dyDescent="0.25">
      <c r="A131" s="7"/>
      <c r="B131" s="3"/>
      <c r="C131" s="1"/>
      <c r="D131" s="1"/>
      <c r="E131" s="1"/>
      <c r="F131" s="5">
        <f t="shared" si="7"/>
        <v>0</v>
      </c>
      <c r="G131" s="188"/>
      <c r="H131" s="188"/>
      <c r="I131" s="222"/>
    </row>
    <row r="132" spans="1:9" x14ac:dyDescent="0.25">
      <c r="A132" s="7"/>
      <c r="B132" s="3"/>
      <c r="C132" s="1"/>
      <c r="D132" s="1"/>
      <c r="E132" s="1"/>
      <c r="F132" s="5">
        <f t="shared" si="7"/>
        <v>0</v>
      </c>
      <c r="G132" s="188"/>
      <c r="H132" s="188"/>
      <c r="I132" s="222"/>
    </row>
    <row r="133" spans="1:9" x14ac:dyDescent="0.25">
      <c r="A133" s="7"/>
      <c r="B133" s="3"/>
      <c r="C133" s="1"/>
      <c r="D133" s="1"/>
      <c r="E133" s="1"/>
      <c r="F133" s="5">
        <f t="shared" si="7"/>
        <v>0</v>
      </c>
      <c r="G133" s="188"/>
      <c r="H133" s="188"/>
      <c r="I133" s="222"/>
    </row>
    <row r="134" spans="1:9" x14ac:dyDescent="0.25">
      <c r="A134" s="7"/>
      <c r="B134" s="3"/>
      <c r="C134" s="1"/>
      <c r="D134" s="1"/>
      <c r="E134" s="1"/>
      <c r="F134" s="5">
        <f t="shared" si="7"/>
        <v>0</v>
      </c>
      <c r="G134" s="188"/>
      <c r="H134" s="188"/>
      <c r="I134" s="222"/>
    </row>
    <row r="135" spans="1:9" x14ac:dyDescent="0.25">
      <c r="A135" s="7"/>
      <c r="B135" s="3"/>
      <c r="C135" s="1"/>
      <c r="D135" s="1"/>
      <c r="E135" s="1"/>
      <c r="F135" s="5">
        <f t="shared" si="7"/>
        <v>0</v>
      </c>
      <c r="G135" s="188"/>
      <c r="H135" s="188"/>
      <c r="I135" s="222"/>
    </row>
    <row r="136" spans="1:9" x14ac:dyDescent="0.25">
      <c r="A136" s="7"/>
      <c r="B136" s="3"/>
      <c r="C136" s="1"/>
      <c r="D136" s="1"/>
      <c r="E136" s="1"/>
      <c r="F136" s="5">
        <f t="shared" si="7"/>
        <v>0</v>
      </c>
      <c r="G136" s="188"/>
      <c r="H136" s="188"/>
      <c r="I136" s="222"/>
    </row>
    <row r="137" spans="1:9" x14ac:dyDescent="0.25">
      <c r="A137" s="7"/>
      <c r="B137" s="3"/>
      <c r="C137" s="1"/>
      <c r="D137" s="1"/>
      <c r="E137" s="1"/>
      <c r="F137" s="5">
        <f t="shared" si="7"/>
        <v>0</v>
      </c>
      <c r="G137" s="188"/>
      <c r="H137" s="188"/>
      <c r="I137" s="222"/>
    </row>
    <row r="138" spans="1:9" x14ac:dyDescent="0.25">
      <c r="A138" s="7"/>
      <c r="B138" s="3"/>
      <c r="C138" s="1"/>
      <c r="D138" s="1"/>
      <c r="E138" s="1"/>
      <c r="F138" s="5">
        <f t="shared" si="7"/>
        <v>0</v>
      </c>
      <c r="G138" s="188"/>
      <c r="H138" s="188"/>
      <c r="I138" s="222"/>
    </row>
    <row r="139" spans="1:9" x14ac:dyDescent="0.25">
      <c r="A139" s="7"/>
      <c r="B139" s="3"/>
      <c r="C139" s="1"/>
      <c r="D139" s="1"/>
      <c r="E139" s="1"/>
      <c r="F139" s="5">
        <f t="shared" si="7"/>
        <v>0</v>
      </c>
      <c r="G139" s="188"/>
      <c r="H139" s="188"/>
      <c r="I139" s="222"/>
    </row>
    <row r="140" spans="1:9" x14ac:dyDescent="0.25">
      <c r="A140" s="7"/>
      <c r="B140" s="3"/>
      <c r="C140" s="1"/>
      <c r="D140" s="1"/>
      <c r="E140" s="1"/>
      <c r="F140" s="5">
        <f t="shared" si="7"/>
        <v>0</v>
      </c>
      <c r="G140" s="188"/>
      <c r="H140" s="188"/>
      <c r="I140" s="222"/>
    </row>
    <row r="141" spans="1:9" x14ac:dyDescent="0.25">
      <c r="A141" s="7"/>
      <c r="B141" s="3"/>
      <c r="C141" s="1"/>
      <c r="D141" s="1"/>
      <c r="E141" s="1"/>
      <c r="F141" s="5">
        <f t="shared" si="7"/>
        <v>0</v>
      </c>
      <c r="G141" s="187"/>
      <c r="H141" s="187"/>
      <c r="I141" s="223"/>
    </row>
    <row r="142" spans="1:9" ht="21.95" customHeight="1" thickBot="1" x14ac:dyDescent="0.3">
      <c r="A142" s="31" t="s">
        <v>110</v>
      </c>
      <c r="B142" s="53"/>
      <c r="C142" s="8">
        <f>SUM(C116:C141)</f>
        <v>0</v>
      </c>
      <c r="D142" s="8">
        <f>SUM(D116:D141)</f>
        <v>0</v>
      </c>
      <c r="E142" s="8">
        <f>SUM(E116:E141)</f>
        <v>0</v>
      </c>
      <c r="F142" s="8">
        <f>SUM(C142:E142)</f>
        <v>0</v>
      </c>
      <c r="G142" s="15">
        <v>0</v>
      </c>
      <c r="H142" s="8">
        <f>+F142-G142</f>
        <v>0</v>
      </c>
      <c r="I142" s="16"/>
    </row>
    <row r="143" spans="1:9" x14ac:dyDescent="0.25">
      <c r="A143" s="38"/>
      <c r="B143" s="54"/>
      <c r="C143" s="41"/>
      <c r="D143" s="41"/>
      <c r="E143" s="41"/>
      <c r="F143" s="41"/>
      <c r="G143" s="19"/>
      <c r="H143" s="41"/>
      <c r="I143" s="224"/>
    </row>
    <row r="144" spans="1:9" ht="19.5" customHeight="1" x14ac:dyDescent="0.25">
      <c r="A144" s="30" t="s">
        <v>111</v>
      </c>
      <c r="B144" s="55"/>
      <c r="C144" s="5">
        <f>SUM(C113+C142)</f>
        <v>0</v>
      </c>
      <c r="D144" s="5">
        <f>SUM(D113+D142)</f>
        <v>0</v>
      </c>
      <c r="E144" s="5">
        <f>SUM(E113+E142)</f>
        <v>0</v>
      </c>
      <c r="F144" s="5">
        <f>SUM(F113+F142)</f>
        <v>0</v>
      </c>
      <c r="G144" s="20">
        <f>G142+G113</f>
        <v>0</v>
      </c>
      <c r="H144" s="5">
        <f>+F144-G144</f>
        <v>0</v>
      </c>
      <c r="I144" s="225"/>
    </row>
    <row r="145" spans="1:9" ht="16.5" thickBot="1" x14ac:dyDescent="0.3">
      <c r="A145" s="49"/>
      <c r="B145" s="17"/>
      <c r="C145" s="17"/>
      <c r="D145" s="17"/>
      <c r="E145" s="17"/>
      <c r="F145" s="39"/>
      <c r="G145" s="17"/>
      <c r="H145" s="39"/>
      <c r="I145" s="21"/>
    </row>
    <row r="146" spans="1:9" ht="23.1" customHeight="1" x14ac:dyDescent="0.25">
      <c r="A146" s="50" t="s">
        <v>112</v>
      </c>
      <c r="B146" s="11"/>
      <c r="C146" s="22"/>
      <c r="D146" s="22"/>
      <c r="E146" s="22"/>
      <c r="F146" s="42">
        <f>SUM(C146:E146)</f>
        <v>0</v>
      </c>
      <c r="G146" s="23">
        <v>0</v>
      </c>
      <c r="H146" s="42">
        <f>+F146-G146</f>
        <v>0</v>
      </c>
      <c r="I146" s="221"/>
    </row>
    <row r="147" spans="1:9" ht="18.95" customHeight="1" x14ac:dyDescent="0.25">
      <c r="A147" s="30" t="s">
        <v>177</v>
      </c>
      <c r="B147" s="3"/>
      <c r="C147" s="1"/>
      <c r="D147" s="1"/>
      <c r="E147" s="1"/>
      <c r="F147" s="5">
        <f>SUM(C147:E147)</f>
        <v>0</v>
      </c>
      <c r="G147" s="24">
        <v>0</v>
      </c>
      <c r="H147" s="5">
        <f>+F147-G147</f>
        <v>0</v>
      </c>
      <c r="I147" s="222"/>
    </row>
    <row r="148" spans="1:9" ht="17.100000000000001" customHeight="1" x14ac:dyDescent="0.25">
      <c r="A148" s="30" t="s">
        <v>114</v>
      </c>
      <c r="B148" s="3"/>
      <c r="C148" s="1"/>
      <c r="D148" s="1"/>
      <c r="E148" s="1"/>
      <c r="F148" s="5">
        <f>SUM(C148:E148)</f>
        <v>0</v>
      </c>
      <c r="G148" s="24">
        <v>0</v>
      </c>
      <c r="H148" s="5">
        <f>+F148-G148</f>
        <v>0</v>
      </c>
      <c r="I148" s="223"/>
    </row>
    <row r="149" spans="1:9" ht="16.5" thickBot="1" x14ac:dyDescent="0.3">
      <c r="A149" s="45"/>
      <c r="B149" s="10"/>
      <c r="C149" s="17"/>
      <c r="D149" s="17"/>
      <c r="E149" s="17"/>
      <c r="F149" s="39"/>
      <c r="G149" s="17"/>
      <c r="H149" s="39"/>
      <c r="I149" s="25"/>
    </row>
    <row r="150" spans="1:9" ht="31.5" customHeight="1" x14ac:dyDescent="0.25">
      <c r="A150" s="51" t="s">
        <v>119</v>
      </c>
      <c r="B150" s="56"/>
      <c r="C150" s="13">
        <f>+C144-C146-C147-C148</f>
        <v>0</v>
      </c>
      <c r="D150" s="13">
        <f>+D144-D146-D147-D148</f>
        <v>0</v>
      </c>
      <c r="E150" s="13">
        <f>+E144-E146-E147-E148</f>
        <v>0</v>
      </c>
      <c r="F150" s="13">
        <f>SUM(C150:E150)</f>
        <v>0</v>
      </c>
      <c r="G150" s="13">
        <f>G144-G146-G147-G148</f>
        <v>0</v>
      </c>
      <c r="H150" s="13">
        <f>+F150-G150</f>
        <v>0</v>
      </c>
      <c r="I150" s="26"/>
    </row>
    <row r="151" spans="1:9" ht="26.1" customHeight="1" x14ac:dyDescent="0.25">
      <c r="A151" s="51" t="s">
        <v>116</v>
      </c>
      <c r="B151" s="3"/>
      <c r="C151" s="1"/>
      <c r="D151" s="1"/>
      <c r="E151" s="1"/>
      <c r="F151" s="5">
        <f>SUM(C151:E151)</f>
        <v>0</v>
      </c>
      <c r="G151" s="24">
        <v>0</v>
      </c>
      <c r="H151" s="5">
        <f>+F151-G151</f>
        <v>0</v>
      </c>
      <c r="I151" s="3"/>
    </row>
    <row r="152" spans="1:9" x14ac:dyDescent="0.25">
      <c r="A152" s="52"/>
      <c r="B152" s="4"/>
      <c r="C152" s="27"/>
      <c r="D152" s="27"/>
      <c r="E152" s="27"/>
      <c r="F152" s="43"/>
      <c r="G152" s="27"/>
      <c r="H152" s="43"/>
      <c r="I152" s="4"/>
    </row>
    <row r="153" spans="1:9" ht="36.950000000000003" customHeight="1" x14ac:dyDescent="0.25">
      <c r="A153" s="51" t="s">
        <v>117</v>
      </c>
      <c r="B153" s="44"/>
      <c r="C153" s="5">
        <f t="shared" ref="C153:H153" si="8">+C150-C151</f>
        <v>0</v>
      </c>
      <c r="D153" s="5">
        <f t="shared" si="8"/>
        <v>0</v>
      </c>
      <c r="E153" s="5">
        <f t="shared" si="8"/>
        <v>0</v>
      </c>
      <c r="F153" s="5">
        <f t="shared" si="8"/>
        <v>0</v>
      </c>
      <c r="G153" s="5">
        <f t="shared" si="8"/>
        <v>0</v>
      </c>
      <c r="H153" s="5">
        <f t="shared" si="8"/>
        <v>0</v>
      </c>
      <c r="I153" s="3"/>
    </row>
    <row r="154" spans="1:9" x14ac:dyDescent="0.25">
      <c r="A154" s="229"/>
      <c r="B154" s="230"/>
      <c r="C154" s="230"/>
      <c r="D154" s="230"/>
      <c r="E154" s="230"/>
      <c r="F154" s="230"/>
      <c r="G154" s="230"/>
      <c r="H154" s="230"/>
      <c r="I154" s="231"/>
    </row>
    <row r="155" spans="1:9" x14ac:dyDescent="0.25">
      <c r="A155" s="127" t="s">
        <v>32</v>
      </c>
      <c r="B155" s="131"/>
      <c r="C155" s="128"/>
      <c r="D155" s="128"/>
      <c r="E155" s="128"/>
      <c r="F155" s="137" cm="1">
        <f t="array" ref="F155:H155">C155:E155</f>
        <v>0</v>
      </c>
      <c r="G155" s="140">
        <v>0</v>
      </c>
      <c r="H155" s="140">
        <v>0</v>
      </c>
      <c r="I155" s="128"/>
    </row>
    <row r="156" spans="1:9" x14ac:dyDescent="0.25">
      <c r="A156" s="129" t="s">
        <v>34</v>
      </c>
      <c r="B156" s="131"/>
      <c r="C156" s="130"/>
      <c r="D156" s="130"/>
      <c r="E156" s="130"/>
      <c r="F156" s="137" cm="1">
        <f t="array" ref="F156:H156">C156:E156</f>
        <v>0</v>
      </c>
      <c r="G156" s="140">
        <v>0</v>
      </c>
      <c r="H156" s="140">
        <v>0</v>
      </c>
      <c r="I156" s="130"/>
    </row>
    <row r="157" spans="1:9" x14ac:dyDescent="0.25">
      <c r="A157" s="129" t="s">
        <v>36</v>
      </c>
      <c r="B157" s="131"/>
      <c r="C157" s="130"/>
      <c r="D157" s="130"/>
      <c r="E157" s="130"/>
      <c r="F157" s="138">
        <f>F149-F155</f>
        <v>0</v>
      </c>
      <c r="G157" s="140"/>
      <c r="H157" s="140"/>
      <c r="I157" s="130"/>
    </row>
    <row r="158" spans="1:9" x14ac:dyDescent="0.25">
      <c r="A158" s="129" t="s">
        <v>38</v>
      </c>
      <c r="B158" s="131"/>
      <c r="C158" s="130"/>
      <c r="D158" s="130"/>
      <c r="E158" s="130"/>
      <c r="F158" s="137"/>
      <c r="G158" s="132"/>
      <c r="H158" s="132"/>
      <c r="I158" s="130"/>
    </row>
  </sheetData>
  <sheetProtection algorithmName="SHA-512" hashValue="6cSnFARtEaMXDGN6kAILMnNrp1uEoWKRCgvbmFHvcii5fHQ6LHXW3mBVHtWWXSllTtFutjrLh/vxArPfnZar5w==" saltValue="qRMBPm9QyU66gRt8wWk1gA==" spinCount="100000" sheet="1" objects="1" scenarios="1"/>
  <mergeCells count="78">
    <mergeCell ref="B3:H3"/>
    <mergeCell ref="I3:I10"/>
    <mergeCell ref="B4:H4"/>
    <mergeCell ref="B5:H5"/>
    <mergeCell ref="B6:H6"/>
    <mergeCell ref="B7:H7"/>
    <mergeCell ref="A8:A10"/>
    <mergeCell ref="B8:B10"/>
    <mergeCell ref="C8:E8"/>
    <mergeCell ref="B11:B12"/>
    <mergeCell ref="C11:C12"/>
    <mergeCell ref="D11:D12"/>
    <mergeCell ref="E11:E12"/>
    <mergeCell ref="F11:F12"/>
    <mergeCell ref="G11:G20"/>
    <mergeCell ref="H11:H20"/>
    <mergeCell ref="I11:I20"/>
    <mergeCell ref="B22:B23"/>
    <mergeCell ref="C22:C23"/>
    <mergeCell ref="D22:D23"/>
    <mergeCell ref="E22:E23"/>
    <mergeCell ref="F22:F23"/>
    <mergeCell ref="G22:G35"/>
    <mergeCell ref="H22:H35"/>
    <mergeCell ref="I22:I35"/>
    <mergeCell ref="B37:B38"/>
    <mergeCell ref="C37:C38"/>
    <mergeCell ref="D37:D38"/>
    <mergeCell ref="E37:E38"/>
    <mergeCell ref="F37:F38"/>
    <mergeCell ref="G37:G44"/>
    <mergeCell ref="H37:H44"/>
    <mergeCell ref="I37:I44"/>
    <mergeCell ref="H46:H51"/>
    <mergeCell ref="I46:I51"/>
    <mergeCell ref="G53:G61"/>
    <mergeCell ref="H53:H61"/>
    <mergeCell ref="I53:I61"/>
    <mergeCell ref="B46:B47"/>
    <mergeCell ref="C46:C47"/>
    <mergeCell ref="D46:D47"/>
    <mergeCell ref="E46:E47"/>
    <mergeCell ref="F46:F47"/>
    <mergeCell ref="G46:G51"/>
    <mergeCell ref="B53:B54"/>
    <mergeCell ref="C53:C54"/>
    <mergeCell ref="D53:D54"/>
    <mergeCell ref="E53:E54"/>
    <mergeCell ref="F53:F54"/>
    <mergeCell ref="H71:H110"/>
    <mergeCell ref="I71:I110"/>
    <mergeCell ref="B63:B64"/>
    <mergeCell ref="C63:C64"/>
    <mergeCell ref="D63:D64"/>
    <mergeCell ref="E63:E64"/>
    <mergeCell ref="F63:F64"/>
    <mergeCell ref="G63:G69"/>
    <mergeCell ref="C71:C72"/>
    <mergeCell ref="D71:D72"/>
    <mergeCell ref="E71:E72"/>
    <mergeCell ref="F71:F72"/>
    <mergeCell ref="G71:G110"/>
    <mergeCell ref="I143:I144"/>
    <mergeCell ref="I146:I148"/>
    <mergeCell ref="A154:I154"/>
    <mergeCell ref="A2:I2"/>
    <mergeCell ref="I111:I112"/>
    <mergeCell ref="B114:B115"/>
    <mergeCell ref="C114:C115"/>
    <mergeCell ref="D114:D115"/>
    <mergeCell ref="E114:E115"/>
    <mergeCell ref="F114:F115"/>
    <mergeCell ref="G114:G141"/>
    <mergeCell ref="H114:H141"/>
    <mergeCell ref="I114:I141"/>
    <mergeCell ref="H63:H69"/>
    <mergeCell ref="I63:I69"/>
    <mergeCell ref="B71:B72"/>
  </mergeCells>
  <pageMargins left="0.7" right="0.7" top="0.75" bottom="0.75" header="0.3" footer="0.3"/>
  <pageSetup paperSize="5"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A8E12639FBE954C8EAFDC150B248630" ma:contentTypeVersion="7" ma:contentTypeDescription="Create a new document." ma:contentTypeScope="" ma:versionID="aedaa665d38d61e88ba7843504f9a9e1">
  <xsd:schema xmlns:xsd="http://www.w3.org/2001/XMLSchema" xmlns:xs="http://www.w3.org/2001/XMLSchema" xmlns:p="http://schemas.microsoft.com/office/2006/metadata/properties" xmlns:ns2="9ceba523-5855-4f72-9660-4ed6dcb8e3f5" xmlns:ns3="08482817-7652-4c13-b3b0-c41ee2f462a4" targetNamespace="http://schemas.microsoft.com/office/2006/metadata/properties" ma:root="true" ma:fieldsID="d5490dbdaafc50715aa804cc2acc7c23" ns2:_="" ns3:_="">
    <xsd:import namespace="9ceba523-5855-4f72-9660-4ed6dcb8e3f5"/>
    <xsd:import namespace="08482817-7652-4c13-b3b0-c41ee2f462a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VersionNote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eba523-5855-4f72-9660-4ed6dcb8e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VersionNotes" ma:index="14" ma:displayName="Version Notes" ma:description="Version Control Tracking" ma:format="Dropdown" ma:internalName="Version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8482817-7652-4c13-b3b0-c41ee2f462a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VersionNotes xmlns="9ceba523-5855-4f72-9660-4ed6dcb8e3f5">10/30/2024- Revised per CQC review to add RFA number and look the cells.</VersionNote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9DF8E9-F3DD-42BE-8AE4-F3090FFAC6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eba523-5855-4f72-9660-4ed6dcb8e3f5"/>
    <ds:schemaRef ds:uri="08482817-7652-4c13-b3b0-c41ee2f462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38ED76C-F11C-4235-84E5-A021CCDE19F8}">
  <ds:schemaRefs>
    <ds:schemaRef ds:uri="http://schemas.microsoft.com/office/2006/documentManagement/types"/>
    <ds:schemaRef ds:uri="http://purl.org/dc/dcmitype/"/>
    <ds:schemaRef ds:uri="http://schemas.microsoft.com/office/infopath/2007/PartnerControls"/>
    <ds:schemaRef ds:uri="9ceba523-5855-4f72-9660-4ed6dcb8e3f5"/>
    <ds:schemaRef ds:uri="http://schemas.microsoft.com/office/2006/metadata/properties"/>
    <ds:schemaRef ds:uri="http://www.w3.org/XML/1998/namespace"/>
    <ds:schemaRef ds:uri="http://purl.org/dc/elements/1.1/"/>
    <ds:schemaRef ds:uri="http://schemas.openxmlformats.org/package/2006/metadata/core-properties"/>
    <ds:schemaRef ds:uri="08482817-7652-4c13-b3b0-c41ee2f462a4"/>
    <ds:schemaRef ds:uri="http://purl.org/dc/terms/"/>
  </ds:schemaRefs>
</ds:datastoreItem>
</file>

<file path=customXml/itemProps3.xml><?xml version="1.0" encoding="utf-8"?>
<ds:datastoreItem xmlns:ds="http://schemas.openxmlformats.org/officeDocument/2006/customXml" ds:itemID="{E60C9F6C-EA3D-4EE0-A6C7-CA5C9AE0ED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Instructions</vt:lpstr>
      <vt:lpstr>Example</vt:lpstr>
      <vt:lpstr>Sept - Nov</vt:lpstr>
      <vt:lpstr>Match Rpt- Qtr 1</vt:lpstr>
      <vt:lpstr>Dec - Feb</vt:lpstr>
      <vt:lpstr>Match Rpt- Qtr 2</vt:lpstr>
      <vt:lpstr>Mar - May</vt:lpstr>
      <vt:lpstr>Match Rpt- Qtr 3</vt:lpstr>
      <vt:lpstr>Jun - Aug</vt:lpstr>
      <vt:lpstr>Match Rpt- Qtr 4</vt:lpstr>
      <vt:lpstr>Summary</vt:lpstr>
      <vt:lpstr>'Dec - Feb'!Print_Area</vt:lpstr>
      <vt:lpstr>Example!Print_Area</vt:lpstr>
      <vt:lpstr>Instructions!Print_Area</vt:lpstr>
      <vt:lpstr>'Jun - Aug'!Print_Area</vt:lpstr>
      <vt:lpstr>'Mar - May'!Print_Area</vt:lpstr>
      <vt:lpstr>'Sept - Nov'!Print_Area</vt:lpstr>
    </vt:vector>
  </TitlesOfParts>
  <Manager/>
  <Company>dshs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dspurgers</dc:creator>
  <cp:keywords/>
  <dc:description/>
  <cp:lastModifiedBy>Rivers,Michele (HHSC)</cp:lastModifiedBy>
  <cp:revision/>
  <dcterms:created xsi:type="dcterms:W3CDTF">2005-11-10T16:08:07Z</dcterms:created>
  <dcterms:modified xsi:type="dcterms:W3CDTF">2024-11-14T15:09:06Z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tiveLinkConverted">
    <vt:bool>true</vt:bool>
  </property>
  <property fmtid="{D5CDD505-2E9C-101B-9397-08002B2CF9AE}" pid="3" name="ContentTypeId">
    <vt:lpwstr>0x0101006A8E12639FBE954C8EAFDC150B248630</vt:lpwstr>
  </property>
  <property fmtid="{D5CDD505-2E9C-101B-9397-08002B2CF9AE}" pid="4" name="_dlc_DocIdItemGuid">
    <vt:lpwstr>581f8157-6388-4f93-8c1b-34a6c46d7d25</vt:lpwstr>
  </property>
</Properties>
</file>