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thumbnail" Target="docProps/thumbnail.wmf"/><Relationship Id="rId2" Type="http://schemas.microsoft.com/office/2020/02/relationships/classificationlabels" Target="docMetadata/LabelInfo.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showInkAnnotation="0" defaultThemeVersion="166925"/>
  <mc:AlternateContent xmlns:mc="http://schemas.openxmlformats.org/markup-compatibility/2006">
    <mc:Choice Requires="x15">
      <x15ac:absPath xmlns:x15ac="http://schemas.microsoft.com/office/spreadsheetml/2010/11/ac" url="https://txhhs-my.sharepoint.com/personal/liz_gregg_hhs_texas_gov/Documents/Documents/"/>
    </mc:Choice>
  </mc:AlternateContent>
  <xr:revisionPtr revIDLastSave="0" documentId="8_{5E5927A1-B774-4FC0-8502-B1DDBB774C6B}" xr6:coauthVersionLast="47" xr6:coauthVersionMax="47" xr10:uidLastSave="{00000000-0000-0000-0000-000000000000}"/>
  <bookViews>
    <workbookView xWindow="60285" yWindow="345" windowWidth="21600" windowHeight="11295" xr2:uid="{EA778D49-47C5-4DA6-B6F0-0C4629B6A28A}"/>
  </bookViews>
  <sheets>
    <sheet name="Instructions" sheetId="1" r:id="rId1"/>
    <sheet name="Exhibit H-0 Budget Summary" sheetId="2" r:id="rId2"/>
    <sheet name="Exhibit H-1 Personnel Fringe" sheetId="19" r:id="rId3"/>
    <sheet name="Exhibit H-2 Travel" sheetId="4" r:id="rId4"/>
    <sheet name="Exhibit H-3 Equipment" sheetId="5" r:id="rId5"/>
    <sheet name="Exhibit H-4 Supplies" sheetId="6" r:id="rId6"/>
    <sheet name="Exhibit H-5 Contractual" sheetId="7" r:id="rId7"/>
    <sheet name="Exhibit H-6 Other" sheetId="8" r:id="rId8"/>
    <sheet name="Exhibit H-7 Indirect Cost" sheetId="9" r:id="rId9"/>
    <sheet name="Supplemental Instructions" sheetId="10" r:id="rId10"/>
    <sheet name="Exhibit H-1a Personnel" sheetId="11" r:id="rId11"/>
    <sheet name="Exhibit H-2a Travel" sheetId="13" r:id="rId12"/>
    <sheet name="Exhibit H-3a Equipment" sheetId="15" r:id="rId13"/>
    <sheet name="Exhibit H-4a Supplies" sheetId="16" r:id="rId14"/>
    <sheet name="Exhibit H-5a Contractual" sheetId="17" r:id="rId15"/>
    <sheet name="Exhibit H-6a Other" sheetId="18" r:id="rId16"/>
  </sheets>
  <definedNames>
    <definedName name="Exhibit_H_0_Budget_Summary__C5">'Exhibit H-1 Personnel Fringe'!$B$3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9" l="1"/>
  <c r="H49" i="4" l="1"/>
  <c r="I34" i="4"/>
  <c r="B2" i="4"/>
  <c r="B3" i="18"/>
  <c r="B3" i="17"/>
  <c r="B3" i="16"/>
  <c r="B3" i="15"/>
  <c r="B2" i="13"/>
  <c r="B3" i="11"/>
  <c r="E3" i="9"/>
  <c r="E33" i="8"/>
  <c r="B3" i="8"/>
  <c r="H27" i="7"/>
  <c r="B3" i="7"/>
  <c r="B3" i="6"/>
  <c r="C20" i="2"/>
  <c r="C15" i="2"/>
  <c r="E43" i="4"/>
  <c r="E44" i="4"/>
  <c r="E45" i="4"/>
  <c r="E46" i="4"/>
  <c r="E47" i="4"/>
  <c r="E48" i="4"/>
  <c r="E42" i="4"/>
  <c r="H24" i="11" l="1"/>
  <c r="H25" i="11"/>
  <c r="H26" i="11"/>
  <c r="H27" i="11"/>
  <c r="H28" i="11"/>
  <c r="H29" i="11"/>
  <c r="H30" i="11"/>
  <c r="H31" i="11"/>
  <c r="H32" i="11"/>
  <c r="H33" i="11"/>
  <c r="H34" i="11"/>
  <c r="H35" i="11"/>
  <c r="H36" i="11"/>
  <c r="H37" i="11"/>
  <c r="H38" i="11"/>
  <c r="H39" i="11"/>
  <c r="H40" i="11"/>
  <c r="H41" i="11"/>
  <c r="E17" i="6"/>
  <c r="E18" i="6"/>
  <c r="E19" i="6"/>
  <c r="B71" i="19"/>
  <c r="G65" i="19" s="1"/>
  <c r="H20" i="11" l="1"/>
  <c r="H21" i="11"/>
  <c r="H22" i="11"/>
  <c r="H23" i="11"/>
  <c r="H42" i="11"/>
  <c r="E8" i="6" l="1"/>
  <c r="E9" i="6"/>
  <c r="E10" i="6"/>
  <c r="E11" i="6"/>
  <c r="E12" i="6"/>
  <c r="E13" i="6"/>
  <c r="E14" i="6"/>
  <c r="E15" i="6"/>
  <c r="E16" i="6"/>
  <c r="E20" i="6"/>
  <c r="E21" i="6"/>
  <c r="E7" i="6"/>
  <c r="E9" i="8"/>
  <c r="E10" i="8"/>
  <c r="E11" i="8"/>
  <c r="E12" i="8"/>
  <c r="E13" i="8"/>
  <c r="E14" i="8"/>
  <c r="E15" i="8"/>
  <c r="E16" i="8"/>
  <c r="E17" i="8"/>
  <c r="E18" i="8"/>
  <c r="E19" i="8"/>
  <c r="E20" i="8"/>
  <c r="E21" i="8"/>
  <c r="E22" i="8"/>
  <c r="E23" i="8"/>
  <c r="E24" i="8"/>
  <c r="E25" i="8"/>
  <c r="E26" i="8"/>
  <c r="E27" i="8"/>
  <c r="E28" i="8"/>
  <c r="E29" i="8"/>
  <c r="E30" i="8"/>
  <c r="E31" i="8"/>
  <c r="E32" i="8"/>
  <c r="E8" i="8"/>
  <c r="H7" i="7"/>
  <c r="H8" i="7"/>
  <c r="H9" i="7"/>
  <c r="H10" i="7"/>
  <c r="I16" i="19"/>
  <c r="I10" i="19"/>
  <c r="I11" i="19"/>
  <c r="I12" i="19"/>
  <c r="I13" i="19"/>
  <c r="I14" i="19"/>
  <c r="I15" i="19"/>
  <c r="I17" i="19"/>
  <c r="I18" i="19"/>
  <c r="I19" i="19"/>
  <c r="I20" i="19"/>
  <c r="I21" i="19"/>
  <c r="I22" i="19"/>
  <c r="I23" i="19"/>
  <c r="I24" i="19"/>
  <c r="I9" i="19"/>
  <c r="E7" i="16"/>
  <c r="E22" i="6" l="1"/>
  <c r="I25" i="19"/>
  <c r="I26" i="19"/>
  <c r="I27" i="19"/>
  <c r="I28" i="19"/>
  <c r="I29" i="19"/>
  <c r="I30" i="19"/>
  <c r="I31" i="19"/>
  <c r="I32" i="19"/>
  <c r="I33" i="19"/>
  <c r="I34" i="19"/>
  <c r="I35" i="19"/>
  <c r="I36" i="19"/>
  <c r="I37" i="19"/>
  <c r="I38" i="19"/>
  <c r="I39" i="19"/>
  <c r="I40" i="19"/>
  <c r="I41" i="19"/>
  <c r="I42" i="19"/>
  <c r="I43" i="19"/>
  <c r="I44" i="19"/>
  <c r="I45" i="19"/>
  <c r="I46" i="19"/>
  <c r="I47" i="19"/>
  <c r="I48" i="19"/>
  <c r="I49" i="19"/>
  <c r="I50" i="19"/>
  <c r="I51" i="19"/>
  <c r="I52" i="19"/>
  <c r="I53" i="19"/>
  <c r="I54" i="19"/>
  <c r="I55" i="19"/>
  <c r="I56" i="19"/>
  <c r="I57" i="19"/>
  <c r="I58" i="19"/>
  <c r="E8" i="18" l="1"/>
  <c r="E9" i="18"/>
  <c r="E10" i="18"/>
  <c r="E11" i="18"/>
  <c r="E12" i="18"/>
  <c r="E13" i="18"/>
  <c r="E14" i="18"/>
  <c r="E15" i="18"/>
  <c r="E16" i="18"/>
  <c r="E17" i="18"/>
  <c r="E18" i="18"/>
  <c r="E19" i="18"/>
  <c r="E20" i="18"/>
  <c r="E21" i="18"/>
  <c r="E22" i="18"/>
  <c r="E23" i="18"/>
  <c r="E24" i="18"/>
  <c r="E25" i="18"/>
  <c r="E26" i="18"/>
  <c r="E27" i="18"/>
  <c r="E28" i="18"/>
  <c r="E29" i="18"/>
  <c r="E30" i="18"/>
  <c r="E31" i="18"/>
  <c r="E7" i="18"/>
  <c r="H11" i="7"/>
  <c r="H12" i="7"/>
  <c r="H13" i="7"/>
  <c r="H14" i="7"/>
  <c r="H15" i="7"/>
  <c r="H16" i="7"/>
  <c r="H17" i="7"/>
  <c r="H18" i="7"/>
  <c r="H19" i="7"/>
  <c r="H20" i="7"/>
  <c r="H21" i="7"/>
  <c r="H22" i="7"/>
  <c r="H23" i="7"/>
  <c r="H24" i="7"/>
  <c r="H25" i="7"/>
  <c r="H26" i="7"/>
  <c r="H11" i="11"/>
  <c r="H9" i="11" l="1"/>
  <c r="H10" i="11"/>
  <c r="H12" i="11"/>
  <c r="H13" i="11"/>
  <c r="H14" i="11"/>
  <c r="H15" i="11"/>
  <c r="H16" i="11"/>
  <c r="H17" i="11"/>
  <c r="H18" i="11"/>
  <c r="H19" i="11"/>
  <c r="E33" i="18" l="1"/>
  <c r="C35" i="8" s="1"/>
  <c r="C18" i="2" s="1"/>
  <c r="B3" i="5" l="1"/>
  <c r="G29" i="2"/>
  <c r="D29" i="2"/>
  <c r="H12" i="17"/>
  <c r="H11" i="17"/>
  <c r="H10" i="17"/>
  <c r="H9" i="17"/>
  <c r="H8" i="17"/>
  <c r="H20" i="17" l="1"/>
  <c r="H19" i="17"/>
  <c r="H18" i="17"/>
  <c r="H17" i="17"/>
  <c r="H16" i="17"/>
  <c r="H15" i="17"/>
  <c r="H14" i="17"/>
  <c r="H13" i="17"/>
  <c r="H7" i="17"/>
  <c r="E22" i="16"/>
  <c r="E21" i="16"/>
  <c r="E20" i="16"/>
  <c r="E19" i="16"/>
  <c r="E18" i="16"/>
  <c r="E17" i="16"/>
  <c r="E16" i="16"/>
  <c r="E15" i="16"/>
  <c r="E14" i="16"/>
  <c r="E13" i="16"/>
  <c r="E12" i="16"/>
  <c r="E11" i="16"/>
  <c r="E10" i="16"/>
  <c r="E9" i="16"/>
  <c r="E8" i="16"/>
  <c r="G23" i="15"/>
  <c r="G22" i="15"/>
  <c r="G21" i="15"/>
  <c r="G20" i="15"/>
  <c r="G19" i="15"/>
  <c r="G18" i="15"/>
  <c r="G17" i="15"/>
  <c r="G16" i="15"/>
  <c r="G15" i="15"/>
  <c r="G14" i="15"/>
  <c r="G13" i="15"/>
  <c r="G12" i="15"/>
  <c r="G11" i="15"/>
  <c r="G10" i="15"/>
  <c r="G9" i="15"/>
  <c r="G8" i="15"/>
  <c r="G7" i="15"/>
  <c r="H8" i="11"/>
  <c r="H43" i="11" s="1"/>
  <c r="I59" i="19" s="1"/>
  <c r="G22" i="17" l="1"/>
  <c r="F25" i="15"/>
  <c r="G24" i="5" s="1"/>
  <c r="C24" i="16"/>
  <c r="E23" i="6" l="1"/>
  <c r="E24" i="6" s="1"/>
  <c r="C16" i="2" s="1"/>
  <c r="E55" i="13"/>
  <c r="H55" i="13" s="1"/>
  <c r="E54" i="13"/>
  <c r="H54" i="13" s="1"/>
  <c r="E53" i="13"/>
  <c r="H53" i="13" s="1"/>
  <c r="E52" i="13"/>
  <c r="H52" i="13" s="1"/>
  <c r="E51" i="13"/>
  <c r="H51" i="13" s="1"/>
  <c r="E50" i="13"/>
  <c r="H50" i="13" s="1"/>
  <c r="E49" i="13"/>
  <c r="H49" i="13" s="1"/>
  <c r="E48" i="13"/>
  <c r="H48" i="13" s="1"/>
  <c r="E47" i="13"/>
  <c r="H47" i="13" s="1"/>
  <c r="I39" i="13"/>
  <c r="I33" i="13"/>
  <c r="I27" i="13"/>
  <c r="I21" i="13"/>
  <c r="I15" i="13"/>
  <c r="G23" i="5"/>
  <c r="G22" i="5"/>
  <c r="G21" i="5"/>
  <c r="G20" i="5"/>
  <c r="G19" i="5"/>
  <c r="G18" i="5"/>
  <c r="G17" i="5"/>
  <c r="G16" i="5"/>
  <c r="G15" i="5"/>
  <c r="G14" i="5"/>
  <c r="G13" i="5"/>
  <c r="G12" i="5"/>
  <c r="G11" i="5"/>
  <c r="G10" i="5"/>
  <c r="G9" i="5"/>
  <c r="G8" i="5"/>
  <c r="G7" i="5"/>
  <c r="H48" i="4"/>
  <c r="H47" i="4"/>
  <c r="H46" i="4"/>
  <c r="H45" i="4"/>
  <c r="H44" i="4"/>
  <c r="H43" i="4"/>
  <c r="H42" i="4"/>
  <c r="I33" i="4"/>
  <c r="I27" i="4"/>
  <c r="I21" i="4"/>
  <c r="I15" i="4"/>
  <c r="H29" i="2"/>
  <c r="G29" i="7" l="1"/>
  <c r="F26" i="5"/>
  <c r="G27" i="2" s="1"/>
  <c r="I41" i="13"/>
  <c r="I57" i="13"/>
  <c r="E29" i="2"/>
  <c r="G28" i="2" l="1"/>
  <c r="C17" i="2"/>
  <c r="E59" i="13"/>
  <c r="B59" i="13"/>
  <c r="H27" i="2"/>
  <c r="D28" i="2"/>
  <c r="H28" i="2"/>
  <c r="I59" i="13" l="1"/>
  <c r="I36" i="4" s="1"/>
  <c r="E54" i="4" s="1"/>
  <c r="I52" i="4"/>
  <c r="B54" i="4" s="1"/>
  <c r="E28" i="2"/>
  <c r="I54" i="4" l="1"/>
  <c r="I60" i="19"/>
  <c r="C12" i="2" s="1"/>
  <c r="C14" i="2" l="1"/>
  <c r="D27" i="2" s="1"/>
  <c r="D26" i="2"/>
  <c r="G66" i="19"/>
  <c r="C13" i="2" s="1"/>
  <c r="C68" i="19"/>
  <c r="C67" i="19"/>
  <c r="C66" i="19"/>
  <c r="C70" i="19"/>
  <c r="C69" i="19"/>
  <c r="E27" i="2" l="1"/>
  <c r="G26" i="2"/>
  <c r="H26" i="2"/>
  <c r="E26" i="2"/>
  <c r="C71" i="19"/>
  <c r="C19" i="2"/>
  <c r="C21" i="2" s="1"/>
  <c r="H32" i="2" l="1"/>
  <c r="E32" i="2"/>
</calcChain>
</file>

<file path=xl/sharedStrings.xml><?xml version="1.0" encoding="utf-8"?>
<sst xmlns="http://schemas.openxmlformats.org/spreadsheetml/2006/main" count="383" uniqueCount="201">
  <si>
    <t>Exhibit H, FY2026 PHC Estimated Budget Workbook</t>
  </si>
  <si>
    <t xml:space="preserve">PHC Budget Workbook Instructions </t>
  </si>
  <si>
    <t xml:space="preserve">  The following is a link for grants management:</t>
  </si>
  <si>
    <t>https://comptroller.texas.gov/purchasing/grant-management/</t>
  </si>
  <si>
    <t>FY 2026 Primary Health Care Program</t>
  </si>
  <si>
    <t>Initial Date</t>
  </si>
  <si>
    <t>RFA No.</t>
  </si>
  <si>
    <t>Revised</t>
  </si>
  <si>
    <t xml:space="preserve">Legal Name of Respondent </t>
  </si>
  <si>
    <t>*Unduplicated Client Number Served SFY2026 (9/1/2025-8/31/2026):</t>
  </si>
  <si>
    <t>Budget Categories</t>
  </si>
  <si>
    <t xml:space="preserve">Total Primary Health Care Program Categorical Budget </t>
  </si>
  <si>
    <t>A.</t>
  </si>
  <si>
    <t>Personnel</t>
  </si>
  <si>
    <t>B.</t>
  </si>
  <si>
    <t>Fringe Benefits</t>
  </si>
  <si>
    <t>C.</t>
  </si>
  <si>
    <t>Travel</t>
  </si>
  <si>
    <t>D.</t>
  </si>
  <si>
    <t>Equipment</t>
  </si>
  <si>
    <t>E.</t>
  </si>
  <si>
    <t>Supplies</t>
  </si>
  <si>
    <t>F.</t>
  </si>
  <si>
    <t>Contractual</t>
  </si>
  <si>
    <t>G.</t>
  </si>
  <si>
    <t>Other</t>
  </si>
  <si>
    <t>H.</t>
  </si>
  <si>
    <t>Total Direct Costs</t>
  </si>
  <si>
    <t>I.</t>
  </si>
  <si>
    <t>Indirect Costs</t>
  </si>
  <si>
    <t>J.</t>
  </si>
  <si>
    <t xml:space="preserve">Total </t>
  </si>
  <si>
    <r>
      <rPr>
        <b/>
        <sz val="12"/>
        <color indexed="10"/>
        <rFont val="Calibri"/>
        <family val="2"/>
        <scheme val="minor"/>
      </rPr>
      <t>NOTE</t>
    </r>
    <r>
      <rPr>
        <b/>
        <sz val="12"/>
        <rFont val="Calibri"/>
        <family val="2"/>
        <scheme val="minor"/>
      </rPr>
      <t>:  The "Total Primary Health Care Program" categories amount will populate automatically from the corresponding budget category tabs.</t>
    </r>
  </si>
  <si>
    <t>Budget
Category</t>
  </si>
  <si>
    <t>Distribution
Total</t>
  </si>
  <si>
    <t>Budget
Total</t>
  </si>
  <si>
    <t>Check Totals For:</t>
  </si>
  <si>
    <t>TOTAL FOR:</t>
  </si>
  <si>
    <t>Distribution Totals</t>
  </si>
  <si>
    <t>Budget Grand Total</t>
  </si>
  <si>
    <t xml:space="preserve"> </t>
  </si>
  <si>
    <t xml:space="preserve">*Note: An unduplicated client is an individual that is counted only one time during the program’s fiscal year.  </t>
  </si>
  <si>
    <t>Legal Name of Respondent:</t>
  </si>
  <si>
    <t xml:space="preserve">Personnel costs of salaries and wages paid to employees of the organization tasked to the HHS-funded project. The Personnel category includes the applicable portion of the gross salaries of employees who perform activities directly related to the contract’s Statement of Work. Direct Services may include services performed by a Physician, Nurse Practitioner, RN or Medical Assistant. </t>
  </si>
  <si>
    <t xml:space="preserve">Functional Title/Employee ID </t>
  </si>
  <si>
    <t>Vacant Y/N</t>
  </si>
  <si>
    <t xml:space="preserve">Justification/Description  </t>
  </si>
  <si>
    <t>FTE's</t>
  </si>
  <si>
    <t>Certification or License (Enter NA if not required)</t>
  </si>
  <si>
    <t>Total Average Monthly Salary/Wage</t>
  </si>
  <si>
    <t>Number of Months</t>
  </si>
  <si>
    <t>Salary/Wages Requested for Project</t>
  </si>
  <si>
    <r>
      <t>Example:</t>
    </r>
    <r>
      <rPr>
        <u/>
        <sz val="10"/>
        <color rgb="FF000000"/>
        <rFont val="Calibri"/>
        <family val="2"/>
        <scheme val="minor"/>
      </rPr>
      <t xml:space="preserve"> Medical Assistant</t>
    </r>
  </si>
  <si>
    <t>TOTAL FROM PERSONNEL SUPPLEMENTAL BUDGET SHEETS</t>
  </si>
  <si>
    <t>Salary/Wage Total</t>
  </si>
  <si>
    <t>FRINGE BENEFITS</t>
  </si>
  <si>
    <t>Rate %</t>
  </si>
  <si>
    <t>Total Fringe Benefit Rate %</t>
  </si>
  <si>
    <t>FICA</t>
  </si>
  <si>
    <t xml:space="preserve">Fringe Benefits Total </t>
  </si>
  <si>
    <t>HEALTH INSURANCE</t>
  </si>
  <si>
    <t>RETIREMENT</t>
  </si>
  <si>
    <t>WORKER COMPENSATION &amp; UNEMPLOYMENT INSURANCE</t>
  </si>
  <si>
    <t>Other (AD&amp;D, LTD, Life Ins)</t>
  </si>
  <si>
    <t>Totals</t>
  </si>
  <si>
    <t>Conference / Workshop Travel Costs</t>
  </si>
  <si>
    <t>Description of</t>
  </si>
  <si>
    <t>Justification</t>
  </si>
  <si>
    <t>Location
City/State</t>
  </si>
  <si>
    <t>Number of:</t>
  </si>
  <si>
    <t>Travel Costs</t>
  </si>
  <si>
    <t>Conference/Workshop</t>
  </si>
  <si>
    <t>Days/Employees</t>
  </si>
  <si>
    <t>Mileage</t>
  </si>
  <si>
    <t>Airfare</t>
  </si>
  <si>
    <t>Meals</t>
  </si>
  <si>
    <t>Lodging</t>
  </si>
  <si>
    <t>Other Costs</t>
  </si>
  <si>
    <t>Total</t>
  </si>
  <si>
    <t>TOTAL FROM TRAVEL SUPPLEMENTAL CONFERENCE/WORKSHOP BUDGET SHEETS</t>
  </si>
  <si>
    <t>Total for Conference / Workshop Travel</t>
  </si>
  <si>
    <t>Other / Local Travel Costs</t>
  </si>
  <si>
    <t>Number of Miles</t>
  </si>
  <si>
    <t>Mileage Reimbursement Rate</t>
  </si>
  <si>
    <t>Mileage Cost (a)</t>
  </si>
  <si>
    <t>Other Costs (b)</t>
  </si>
  <si>
    <t>Total (a) + (b)</t>
  </si>
  <si>
    <t>TOTAL FROM TRAVEL SUPPLEMENTAL OTHER/LOCAL TRAVEL COSTS BUDGET SHEETS</t>
  </si>
  <si>
    <t>Total for Other / Local Travel</t>
  </si>
  <si>
    <t xml:space="preserve"> Other / Local Travel Costs:</t>
  </si>
  <si>
    <t>Conference / Workshop Travel Costs:</t>
  </si>
  <si>
    <t>Total Travel Costs:</t>
  </si>
  <si>
    <r>
      <t>Itemize, describe, and justify below.  Equipment is tangible nonexpendable personal property costing $5,000 or more and a useful life of more than one year.  Approved equipment must be purchased within 90 days of contract start date.</t>
    </r>
    <r>
      <rPr>
        <b/>
        <sz val="10"/>
        <color rgb="FFFF0000"/>
        <rFont val="Calibri"/>
        <family val="2"/>
        <scheme val="minor"/>
      </rPr>
      <t xml:space="preserve"> </t>
    </r>
  </si>
  <si>
    <t>Description of Item</t>
  </si>
  <si>
    <t>Purpose &amp; Justification</t>
  </si>
  <si>
    <r>
      <t xml:space="preserve">Date of Purchase </t>
    </r>
    <r>
      <rPr>
        <b/>
        <sz val="10"/>
        <color rgb="FF000000"/>
        <rFont val="Calibri"/>
        <family val="2"/>
        <scheme val="minor"/>
      </rPr>
      <t>(DD/MM/YYYY)</t>
    </r>
  </si>
  <si>
    <t>Number of Units</t>
  </si>
  <si>
    <t>Cost Per Unit</t>
  </si>
  <si>
    <t>TOTAL FROM EQUIPMENT SUPPLEMENTAL BUDGET SHEETS</t>
  </si>
  <si>
    <t>     </t>
  </si>
  <si>
    <t>Total Amount Requested for Equipment:</t>
  </si>
  <si>
    <t xml:space="preserve">Legal Name of Respondent: </t>
  </si>
  <si>
    <t xml:space="preserve">Description of Item
</t>
  </si>
  <si>
    <t>Quantity</t>
  </si>
  <si>
    <t>Total Cost</t>
  </si>
  <si>
    <t>TOTAL FROM SUPPLIES SUPPLEMENTAL BUDGET SHEETS</t>
  </si>
  <si>
    <t>Total Amount Requested For Supplies</t>
  </si>
  <si>
    <t>List contracts for medical services related to the scope of work that is to be provided by a third party.  If a third party is not yet identified, describe the service to be contracted and show contractors as “To Be Named.”  Justification for any contract that delegates $100,000 or more of the scope of the project in the respondent’s funding request, must be attached behind this form.</t>
  </si>
  <si>
    <t xml:space="preserve">   CONTRACTOR NAME              (Agency or Individual)</t>
  </si>
  <si>
    <t>DESCRIPTION OF SERVICES  (Scope of Work)</t>
  </si>
  <si>
    <t>METHOD OF PAYMENT   
(i.e., Monthly, Hourly, Unit, Lump Sum)</t>
  </si>
  <si>
    <t># of Months, Hours, Units, etc.</t>
  </si>
  <si>
    <t>RATE OF PAYMENT (i.e., hourly rate, unit rate, lump sum amount)</t>
  </si>
  <si>
    <t>TOTAL</t>
  </si>
  <si>
    <t>TOTAL FROM CONTRACTUAL SUPPLEMENTAL BUDGET SHEETS</t>
  </si>
  <si>
    <t xml:space="preserve">                          Total Amount Requested for CONTRACTUAL:</t>
  </si>
  <si>
    <t xml:space="preserve">All other allowable direct costs not listed in any of the previous categories can be included in the Other cost budget category. </t>
  </si>
  <si>
    <r>
      <t xml:space="preserve">Purpose &amp; Justification: </t>
    </r>
    <r>
      <rPr>
        <b/>
        <sz val="10"/>
        <rFont val="Calibri"/>
        <family val="2"/>
        <scheme val="minor"/>
      </rPr>
      <t>Please include the required quantity and cost/quantity (i.e. # of units &amp; cost per unit)</t>
    </r>
  </si>
  <si>
    <t>Cost per Unit</t>
  </si>
  <si>
    <t>TOTAL FROM OTHER SUPPLEMENTAL BUDGET SHEETS</t>
  </si>
  <si>
    <t>Total Amount Requested for Other:</t>
  </si>
  <si>
    <t>Total amount of indirect costs allocable to the project:</t>
  </si>
  <si>
    <t>Amount:</t>
  </si>
  <si>
    <t>Indirect costs are based on (mark the statement that is applicable):</t>
  </si>
  <si>
    <r>
      <t>The respondent’s most recent indirect cost rate approved by a federal cognizant agency or state single audit coordinating agency.</t>
    </r>
    <r>
      <rPr>
        <b/>
        <sz val="10"/>
        <color theme="1"/>
        <rFont val="Calibri"/>
        <family val="2"/>
        <scheme val="minor"/>
      </rPr>
      <t xml:space="preserve"> Attach the current ICR acknowledgement, ICR Agreement and/or   ICR 15% De Minimis.</t>
    </r>
  </si>
  <si>
    <t>RATE:
BASE:</t>
  </si>
  <si>
    <t>   </t>
  </si>
  <si>
    <r>
      <rPr>
        <b/>
        <i/>
        <sz val="10"/>
        <color rgb="FF000000"/>
        <rFont val="Calibri"/>
        <family val="2"/>
        <scheme val="minor"/>
      </rPr>
      <t xml:space="preserve">Applies only to governmental entities. </t>
    </r>
    <r>
      <rPr>
        <sz val="10"/>
        <color indexed="8"/>
        <rFont val="Calibri"/>
        <family val="2"/>
        <scheme val="minor"/>
      </rPr>
      <t xml:space="preserve">The respondent’s current central service cost rate or indirect cost rate based on a rate proposal prepared in accordance with OMB Circular 2 CFR 200.   </t>
    </r>
    <r>
      <rPr>
        <b/>
        <sz val="10"/>
        <color rgb="FF000000"/>
        <rFont val="Calibri"/>
        <family val="2"/>
        <scheme val="minor"/>
      </rPr>
      <t xml:space="preserve">Attach a copy of Certification of Cost Allocation Plan or Certification of Indirect Costs. </t>
    </r>
    <r>
      <rPr>
        <sz val="10"/>
        <color indexed="8"/>
        <rFont val="Calibri"/>
        <family val="2"/>
        <scheme val="minor"/>
      </rPr>
      <t xml:space="preserve"> 
Note: Governmental units with only a Central Service Cost Rate must also include the indirect cost of the governmental units department (i.e. HHSC).  In this case indirect costs will be comprised of central service costs (determined by applying the rate) and the indirect costs of the governmental department.  The allocation of indirect costs must be addressed in Part V - Indirect Cost Allocation of the Cost Allocation Plan that is submitted to HHSC. </t>
    </r>
  </si>
  <si>
    <t>RATE:
TYPE:
BASE:</t>
  </si>
  <si>
    <r>
      <t xml:space="preserve">If using an </t>
    </r>
    <r>
      <rPr>
        <b/>
        <u/>
        <sz val="10"/>
        <rFont val="Calibri"/>
        <family val="2"/>
        <scheme val="minor"/>
      </rPr>
      <t>central service</t>
    </r>
    <r>
      <rPr>
        <b/>
        <sz val="10"/>
        <rFont val="Calibri"/>
        <family val="2"/>
        <scheme val="minor"/>
      </rPr>
      <t xml:space="preserve"> or </t>
    </r>
    <r>
      <rPr>
        <b/>
        <u/>
        <sz val="10"/>
        <rFont val="Calibri"/>
        <family val="2"/>
        <scheme val="minor"/>
      </rPr>
      <t>indirect cost rate</t>
    </r>
    <r>
      <rPr>
        <b/>
        <sz val="10"/>
        <rFont val="Calibri"/>
        <family val="2"/>
        <scheme val="minor"/>
      </rPr>
      <t xml:space="preserve">, identify the types of costs that are included (being allocated) in the rate: </t>
    </r>
  </si>
  <si>
    <r>
      <t xml:space="preserve">Organizations that </t>
    </r>
    <r>
      <rPr>
        <u/>
        <sz val="10"/>
        <rFont val="Calibri"/>
        <family val="2"/>
        <scheme val="minor"/>
      </rPr>
      <t>do not use an indirect cost rate</t>
    </r>
    <r>
      <rPr>
        <sz val="10"/>
        <rFont val="Calibri"/>
        <family val="2"/>
        <scheme val="minor"/>
      </rPr>
      <t xml:space="preserve"> and </t>
    </r>
    <r>
      <rPr>
        <u/>
        <sz val="10"/>
        <rFont val="Calibri"/>
        <family val="2"/>
        <scheme val="minor"/>
      </rPr>
      <t>governmental entities with only a central service rate</t>
    </r>
    <r>
      <rPr>
        <sz val="10"/>
        <rFont val="Calibri"/>
        <family val="2"/>
        <scheme val="minor"/>
      </rPr>
      <t xml:space="preserve"> must identify the types of costs that will be allocated as indirect costs and the methodology used to allocate these costs in the space provided below.  </t>
    </r>
    <r>
      <rPr>
        <b/>
        <sz val="10"/>
        <rFont val="Calibri"/>
        <family val="2"/>
        <scheme val="minor"/>
      </rPr>
      <t>Identify the types of costs that are being allocated as indirect costs, the allocation methodology, and the allocation base:</t>
    </r>
  </si>
  <si>
    <t>Exhibit H-1a Personnel Supplemental</t>
  </si>
  <si>
    <t>Exhibit H-2a Travel Supplemental</t>
  </si>
  <si>
    <t>Exhibit H-3a Equipment Supplemental</t>
  </si>
  <si>
    <t>Exhibit H-4a Supplies Supplemental</t>
  </si>
  <si>
    <t>Exhibit H-5a Contractual Supplemental</t>
  </si>
  <si>
    <t>Exhibit H-6a Other Supplemental</t>
  </si>
  <si>
    <t>Salary Wage Total</t>
  </si>
  <si>
    <t>Location</t>
  </si>
  <si>
    <t>(City, State)</t>
  </si>
  <si>
    <t>Mileage Cost</t>
  </si>
  <si>
    <t>(a)</t>
  </si>
  <si>
    <t>(b)</t>
  </si>
  <si>
    <t xml:space="preserve"> (a) + (b)</t>
  </si>
  <si>
    <t>Itemize, describe, and justify below.  Equipment is tangible nonexpendable personal property costing $5,000 or more and a useful life of more than one year.  Approved equipment must be purchased within 90 days of contract start date.</t>
  </si>
  <si>
    <t>Date of Purchase</t>
  </si>
  <si>
    <t>Total Amount Requested for Supplies:</t>
  </si>
  <si>
    <t>CONTRACTOR NAME              (Agency or Individual)</t>
  </si>
  <si>
    <t>Exhibit H - 7: ESTIMATED Indirect Costs</t>
  </si>
  <si>
    <t>Exhibit H-0: Budget Summary</t>
  </si>
  <si>
    <t>Exhibit H-0 Budget Summary tab</t>
  </si>
  <si>
    <t>Exhibit H-1 Personnel Fringe tab</t>
  </si>
  <si>
    <t>Exhibit H-2 Travel tab</t>
  </si>
  <si>
    <t>Exhibit H-3 Equipment tab</t>
  </si>
  <si>
    <t>Exhibit H-4 Supplies tab</t>
  </si>
  <si>
    <t>Exhibit H-6 Other tab</t>
  </si>
  <si>
    <t>Exhibit H-7 Indirect Cost tab</t>
  </si>
  <si>
    <t>Exhibit H-2a Travel tab</t>
  </si>
  <si>
    <t>Exhibit H-3a Equipment tab</t>
  </si>
  <si>
    <t>Exhibit H-4a Supplies tab</t>
  </si>
  <si>
    <t>Exhibit H-5a Contractual tab</t>
  </si>
  <si>
    <t>Exhibit H-6a Other tab</t>
  </si>
  <si>
    <t>Supplemental Instructions</t>
  </si>
  <si>
    <t>Exhibit H-5 Contractual tab</t>
  </si>
  <si>
    <t>Tab Name</t>
  </si>
  <si>
    <t>Instruction Details</t>
  </si>
  <si>
    <t xml:space="preserve">The budget templates that follow are intended to supplement cost reimbursement budgets when there are too many items to fit on the primary budget template.  Applicants that have utilized all the lines on the primary budget template must use the supplemental templates to list detail in Exhibition for the respective budget category.                                                                                                                                                                                                                                                                            The amounts on each supplemental template will automatically total and the total from both templates will automatically be inserted on the last line of the primary budget template. 
</t>
  </si>
  <si>
    <t>Exhibit H-1a Personnel tab</t>
  </si>
  <si>
    <t xml:space="preserve">Personnel costs of salaries and wages paid to employees of the organization tasked to support Primary Health Care Program. The Personnel category includes the applicable portion of the gross salaries of employees who perform activities directly related to the Contract’s Statement of Work. Totals will automatically populate to the Budget Summary Page.
Enter the following required Personnel data: (1) Enter Functional Title/Employee ID, (2) Vacant Y/N, (3) Justification/Description, (4) Full Time Equivalent (FTE), (5) Certification or License (Enter NA if not required) (6)Total Average Monthly Salary/Wage (7) Number of Months, (8) Salary/Wages Requested for Project.
		</t>
  </si>
  <si>
    <t xml:space="preserve">Grantees should establish a travel policy to comply with the terms of the Contract. Documentation must justify the travel expenses are necessary to the program, the costs are reasonable, and prior approval of HHS was obtained when required. Travel costs are the expenses for transportation, lodging, subsistence, and related items incurred by employees who are in travel status on official business of the grantee. Totals will automatically populate to the Budget Summary Page.
Enter the following required Travel data: (1) Description of Conference/Workshop (2) Justification (3) Location (4) Number of Day/Employee (5) Travel: Mileage, Airfare, Lodging, Meals, Other Cost.							</t>
  </si>
  <si>
    <t>The Contractual cost category should include Contracts for the provision of goods and services that are supplemental, but not central to the program, and directly associated with carrying out the Statement of Work. Justifications should include how the service supports your HHSC program, an explanation of how you determined the amount to budget to the HHSC Contract, and include calculations and allocation percentages.
Enter the following required Contractual data: (1)Contractor Name (Agency or Individual), (2) Description of Services (Scope of Work) (3) Direct Service Y/N (4) Justification, (5) Method of payment (i.e., Monthly, Hourly, Unit, Lump Sum), (6) # of Months, Hours, Units, etc., (7) Rate of Payment (i.e., hourly rate, unit rate, lump sum amount). Totals will automatically populate to the Budget Summary Page.</t>
  </si>
  <si>
    <t>All other allowable direct costs not listed in any of the above categories are to be included in the Other costs category. This includes general service Contracts used by an organization.
Enter the following required Other data: (1) Description of Item, (2) Purpose &amp; Justification, (3) Cost per Unit and (4) Quantity. Totals will automatically populate to the Budget Summary Page.</t>
  </si>
  <si>
    <t xml:space="preserve">The Supplies Cost category is comprised of two components, consumable supplies and controlled assets. Itemize and describe each supply item and provide an estimated quantity and cost.  Provide a justification for each supply item.  Costs may be categorized by each general type - office, computer, medical, educational, etc.  Supplies can be consumable - paper, drugs, etc., OR controlled assets costing $500 or more but less than $5,000 - computers, printers, phones, medical and lab Equipment, etc. Totals will automatically populate to the Budget Summary Page.				
Part 1
Supplies may be combined into categories or distinct by each individual item.  Enter the following required Supplies data: (1) Description of Item, (2) Purpose &amp; Justification, (3) Cost Per Unit, (4) Quantity.
If combining, the justification field should reflect the methodology used to determine cost per unit. Example for combined supplies line item: (1) Clinical Supplies (2) Cost for basic medical supplies include gloves, gauze, thermometers, needles, bandages, etc. per 100 clients served (3) $50.00 (4) 30    
</t>
  </si>
  <si>
    <t>Indirect Costs are those that have been incurred for a common or joint purpose and are not readily chargeable to a specific cost object. 
Part A
(1)	Enter the Total amount of Indirect Costs allocable to the Project.
(2)	Mark (x) on the IDC cost type.
(3)	Rate, Base and Type.
Part B
(4)	Include you’re required ICR Acknowledgement, ICR Agreement and/or ICR 15% De Minimis.</t>
  </si>
  <si>
    <t xml:space="preserve">Fringe benefits are services provided by the organization to its employees as compensation in addition to regular salaries and wages. Fringe benefit costs should be allocated on the same basis as salary and wages.
(1) Review/update the itemized elements of Fringe benefits in cells A66-A70. 
(2) Enter the Rate % of each Fringe type in cells B66-B70; match G65. These rates will auto populate the total for each Fringe Type and Personnel-Functional Title/Employee. 
		</t>
  </si>
  <si>
    <t xml:space="preserve">Grantees should establish a Travel policy to comply with the terms of the Contract. Documentation must justify the Travel expenses are necessary to the program, the costs are reasonable, and prior approval of HHS was obtained when required. Travel costs are the expenses for transportation, lodging, and related items incurred by employees who are in Travel status on official business of the grantee. </t>
  </si>
  <si>
    <t xml:space="preserve">(1) Review/update the itemized elements of Fringe benefits in cells A66-A70. 
(3) Enter the Rate % of each Fringe type in cells B66-B70; match G65. These rates will auto populate the total for each Fringe type and Personnel-Functional Title/Employee. </t>
  </si>
  <si>
    <t>Fringe type</t>
  </si>
  <si>
    <t>Fringe type Total</t>
  </si>
  <si>
    <t>The budget templates that follow are intended to supplement cost reimbursement budgets when there are too many items to fit on the primary budget template.  Applicants that have utilized all the lines on the primary budget template must use the supplemental templates to list detail in Exhibition for the respective budget category.  For example, after all the lines on the primary budget template for Personnel (tab labeled Exhibit H-1 Personnel Fringe) have been used, go to the supplemental template labeled "Exhibit H-1a Personnel”.  The amounts on each supplemental template will automatically total and the total from both templates will automatically be inserted on the last line of the primary budget template. 
The supplemental budget templates are:</t>
  </si>
  <si>
    <r>
      <t xml:space="preserve">In preparing the budget, you must budget all estimated costs that your organization will incur in carrying out the Primary Healthcare Program for FY26. 
Complete each budget category detail template tabs H-0:H-7. </t>
    </r>
    <r>
      <rPr>
        <u/>
        <sz val="11"/>
        <rFont val="Calibri"/>
        <family val="2"/>
        <scheme val="minor"/>
      </rPr>
      <t>Fill all budget forms out in WHOLE DOLLARS</t>
    </r>
    <r>
      <rPr>
        <sz val="11"/>
        <rFont val="Calibri"/>
        <family val="2"/>
        <scheme val="minor"/>
      </rPr>
      <t xml:space="preserve">. If a primary budget category detail template does not accommodate all items in your budget, use the respective supplemental budget template tabs at the end of this workbook, tabs H-1a:H-6a.  The total of each supplemental category detail budget template will automatically populate to the last line of the respective primary budget category template. 
Below instructions provide details on each tab. Please ensure all budget category details match your monthly supporting documents General Ledger. </t>
    </r>
  </si>
  <si>
    <t xml:space="preserve">Equipment is tangible nonexpendable personal property costing $5,000 or more and a useful life of more than one year.  Approved Equipment must be purchased within 90 days of Contract start date. Itemize, describe, and justify all Equipment.  
Enter the following required Equipment data: (1) Description of Item (2) Purpose &amp; Justification (3) Date of Purchase (DD/MM/YYYY), (4) Number of Units and (5) Cost Per Unit. Totals will automatically populate to the Budget Summary Page.
				  </t>
  </si>
  <si>
    <t xml:space="preserve">The Supplies cost category is comprised of two components, consumable supplies and controlled assets. Itemize and describe each supply item and provide an estimated quantity and cost.  Provide a justification for each supply item.  Costs may be categorized by each general type - office, computer, medical, educational, etc.  Supplies can be consumable - paper, drugs, etc., OR controlled assets costing $500 or more but less than $5,000 - computers, printers, phones, medical and lab Equipment, etc. Totals will automatically populate to the Budget Summary Page.				
Part 1
Supplies may be combined into categories or distinct by each individual item.  Enter the following required Supplies data: (1) Description of Item, (2) Purpose &amp; Justification, (3) Cost Per Unit, (4) Quantity.
If combining, the justification field should reflect the methodology used to determine cost per unit. Example for combined supplies line item: (1) Clinical Supplies (2) Cost for basic medical supplies include gloves, gauze, thermometers, needles, bandages, etc. per 100 clients served (3) $50.00 (4) 30    
</t>
  </si>
  <si>
    <t>Exhibit H-3: ESTIMATED Equipment and Controlled Assets Budget Category Detail Form</t>
  </si>
  <si>
    <t>Exhibit H-4:ESTIMATED Supplies Budget Category Detail Form</t>
  </si>
  <si>
    <r>
      <rPr>
        <b/>
        <sz val="10"/>
        <rFont val="Calibri"/>
        <family val="2"/>
        <scheme val="minor"/>
      </rPr>
      <t>The Supplies cost category is comprised of two components, consumable supplies and controlled assets.</t>
    </r>
    <r>
      <rPr>
        <b/>
        <sz val="10"/>
        <color indexed="8"/>
        <rFont val="Calibri"/>
        <family val="2"/>
        <scheme val="minor"/>
      </rPr>
      <t xml:space="preserve"> Itemize and describe each supply item and provide an estimated quantity and cost.  Provide a justification for each supply item.  Costs may be categorized by each general type - office, computer, medical, educational, etc.  Supplies can be consumable - paper, drugs, etc., OR controlled assets costing $500 or more but less than $5,000 - computers, printers, phones, medical and lab equipment, etc.</t>
    </r>
  </si>
  <si>
    <t>Exhibit H-5: ESTIMATED Contractual Budget Category Detail Form</t>
  </si>
  <si>
    <t>Exhibit H-6: ESTIMATED Other Budget Category Detail Form</t>
  </si>
  <si>
    <t>Part A  Exhibit H-7 Indirect Costs</t>
  </si>
  <si>
    <t>Part B  Exhibit H-7 Indirect Costs</t>
  </si>
  <si>
    <t xml:space="preserve">Supplemental Exhibit H-1a: ESTIMATED Personnel Budget Category Detail Form </t>
  </si>
  <si>
    <t xml:space="preserve">Grantees should establish a Travel policy to comply with the terms of the contract. Documentation must justify the Travel expenses are necessary to the program, the costs are reasonable, and prior approval of HHS was obtained when required. Travel costs are the expenses for transportation, lodging, subsistence, and related items incurred by employees who are in travel status on official business of the grantee. </t>
  </si>
  <si>
    <t>Supplemental Exhibit H-2a: ESTIMATED Travel Budget Category Detail Form</t>
  </si>
  <si>
    <t>Supplemental Exhibit H-3a: ESTIMATED Equipment and Controlled Assets Budget Category Detail Form</t>
  </si>
  <si>
    <t>Supplemental Exhibit H-4a: ESTIMATED Supplies Budget Category Detail Form</t>
  </si>
  <si>
    <t>Supplemental Exhibit H-5a: ESTIMATED Contractual Budget Category Detail Form</t>
  </si>
  <si>
    <t>Supplemental Exhibit H-6a: ESTIMATED Other Budget Category Detail Form</t>
  </si>
  <si>
    <t>Exhibit H-2: ESTIMATED Travel Budget Category Detail Form</t>
  </si>
  <si>
    <t xml:space="preserve">Exhibit H-1: ESTIMATED Personnel-Fringe Budget Category Detail Form </t>
  </si>
  <si>
    <t>HHS0015299</t>
  </si>
  <si>
    <t>(1) Enter the legal name of your organization in the space provided for "Legal Name of Respondent" on the Budget Summary tab, cell C5. Initial Date of submission for approval, cell H3. Doing so will populate the budget category detail templates with the organization's name
(2) No other entry is required on this template. Each budget category detail templates totals will automatically populate to the Budget Summary Page.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</si>
</sst>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8" formatCode="&quot;$&quot;#,##0.00_);[Red]\(&quot;$&quot;#,##0.00\)"/>
    <numFmt numFmtId="44" formatCode="_(&quot;$&quot;* #,##0.00_);_(&quot;$&quot;* \(#,##0.00\);_(&quot;$&quot;* &quot;-&quot;??_);_(@_)"/>
    <numFmt numFmtId="164" formatCode="&quot;$&quot;#,##0.00"/>
    <numFmt numFmtId="165" formatCode="&quot;$&quot;#,##0"/>
    <numFmt numFmtId="166" formatCode="00000"/>
    <numFmt numFmtId="167" formatCode="&quot;$&quot;#,##0.000"/>
    <numFmt numFmtId="168" formatCode="mm/dd/yy;@"/>
    <numFmt numFmtId="169" formatCode="#;#;"/>
  </numFmts>
  <fonts count="44" x14ac:knownFonts="1">
    <font>
      <sz val="12"/>
      <color theme="1"/>
      <name val="Verdana"/>
      <family val="2"/>
    </font>
    <font>
      <sz val="12"/>
      <color theme="1"/>
      <name val="Verdana"/>
      <family val="2"/>
    </font>
    <font>
      <u/>
      <sz val="12"/>
      <color theme="10"/>
      <name val="Verdana"/>
      <family val="2"/>
    </font>
    <font>
      <b/>
      <sz val="12"/>
      <name val="Calibri"/>
      <family val="2"/>
      <scheme val="minor"/>
    </font>
    <font>
      <sz val="12"/>
      <name val="Calibri"/>
      <family val="2"/>
      <scheme val="minor"/>
    </font>
    <font>
      <sz val="10"/>
      <name val="Calibri"/>
      <family val="2"/>
      <scheme val="minor"/>
    </font>
    <font>
      <b/>
      <sz val="14"/>
      <name val="Calibri"/>
      <family val="2"/>
      <scheme val="minor"/>
    </font>
    <font>
      <b/>
      <sz val="13"/>
      <color indexed="8"/>
      <name val="Calibri"/>
      <family val="2"/>
      <scheme val="minor"/>
    </font>
    <font>
      <b/>
      <sz val="10"/>
      <name val="Calibri"/>
      <family val="2"/>
      <scheme val="minor"/>
    </font>
    <font>
      <b/>
      <sz val="11"/>
      <color indexed="8"/>
      <name val="Calibri"/>
      <family val="2"/>
      <scheme val="minor"/>
    </font>
    <font>
      <b/>
      <sz val="11"/>
      <name val="Calibri"/>
      <family val="2"/>
      <scheme val="minor"/>
    </font>
    <font>
      <sz val="10"/>
      <color indexed="8"/>
      <name val="Calibri"/>
      <family val="2"/>
      <scheme val="minor"/>
    </font>
    <font>
      <b/>
      <sz val="12"/>
      <color indexed="8"/>
      <name val="Calibri"/>
      <family val="2"/>
      <scheme val="minor"/>
    </font>
    <font>
      <b/>
      <sz val="10"/>
      <color indexed="8"/>
      <name val="Calibri"/>
      <family val="2"/>
      <scheme val="minor"/>
    </font>
    <font>
      <b/>
      <u/>
      <sz val="10"/>
      <color indexed="8"/>
      <name val="Calibri"/>
      <family val="2"/>
      <scheme val="minor"/>
    </font>
    <font>
      <sz val="11"/>
      <name val="Calibri"/>
      <family val="2"/>
      <scheme val="minor"/>
    </font>
    <font>
      <b/>
      <u/>
      <sz val="10"/>
      <name val="Calibri"/>
      <family val="2"/>
      <scheme val="minor"/>
    </font>
    <font>
      <b/>
      <sz val="9"/>
      <color indexed="8"/>
      <name val="Calibri"/>
      <family val="2"/>
      <scheme val="minor"/>
    </font>
    <font>
      <b/>
      <sz val="9"/>
      <name val="Calibri"/>
      <family val="2"/>
      <scheme val="minor"/>
    </font>
    <font>
      <sz val="9"/>
      <color indexed="8"/>
      <name val="Calibri"/>
      <family val="2"/>
      <scheme val="minor"/>
    </font>
    <font>
      <sz val="9"/>
      <name val="Calibri"/>
      <family val="2"/>
      <scheme val="minor"/>
    </font>
    <font>
      <u/>
      <sz val="10"/>
      <name val="Calibri"/>
      <family val="2"/>
      <scheme val="minor"/>
    </font>
    <font>
      <sz val="12"/>
      <color indexed="8"/>
      <name val="Calibri"/>
      <family val="2"/>
      <scheme val="minor"/>
    </font>
    <font>
      <sz val="10"/>
      <color indexed="8"/>
      <name val="Arial"/>
      <family val="2"/>
    </font>
    <font>
      <b/>
      <sz val="10"/>
      <color rgb="FF000000"/>
      <name val="Calibri"/>
      <family val="2"/>
      <scheme val="minor"/>
    </font>
    <font>
      <b/>
      <sz val="12"/>
      <color indexed="10"/>
      <name val="Calibri"/>
      <family val="2"/>
      <scheme val="minor"/>
    </font>
    <font>
      <b/>
      <sz val="10"/>
      <color indexed="8"/>
      <name val="Arial"/>
      <family val="2"/>
    </font>
    <font>
      <b/>
      <sz val="10"/>
      <color rgb="FFFF0000"/>
      <name val="Calibri"/>
      <family val="2"/>
      <scheme val="minor"/>
    </font>
    <font>
      <u/>
      <sz val="11"/>
      <color indexed="12"/>
      <name val="Calibri"/>
      <family val="2"/>
      <scheme val="minor"/>
    </font>
    <font>
      <u/>
      <sz val="11"/>
      <name val="Calibri"/>
      <family val="2"/>
      <scheme val="minor"/>
    </font>
    <font>
      <u/>
      <sz val="11"/>
      <color theme="10"/>
      <name val="Calibri"/>
      <family val="2"/>
      <scheme val="minor"/>
    </font>
    <font>
      <u/>
      <sz val="10"/>
      <color theme="10"/>
      <name val="Calibri"/>
      <family val="2"/>
      <scheme val="minor"/>
    </font>
    <font>
      <u/>
      <sz val="10"/>
      <color rgb="FF000000"/>
      <name val="Calibri"/>
      <family val="2"/>
      <scheme val="minor"/>
    </font>
    <font>
      <sz val="11"/>
      <color rgb="FFFF0000"/>
      <name val="Calibri"/>
      <family val="2"/>
      <scheme val="minor"/>
    </font>
    <font>
      <sz val="11"/>
      <color theme="1"/>
      <name val="Calibri"/>
      <family val="2"/>
      <scheme val="minor"/>
    </font>
    <font>
      <sz val="10"/>
      <color theme="1"/>
      <name val="Calibri"/>
      <family val="2"/>
      <scheme val="minor"/>
    </font>
    <font>
      <sz val="11"/>
      <color indexed="8"/>
      <name val="Calibri"/>
      <family val="2"/>
      <scheme val="minor"/>
    </font>
    <font>
      <u/>
      <sz val="10"/>
      <color theme="10"/>
      <name val="Verdana"/>
      <family val="2"/>
    </font>
    <font>
      <b/>
      <sz val="10"/>
      <color theme="1"/>
      <name val="Calibri"/>
      <family val="2"/>
      <scheme val="minor"/>
    </font>
    <font>
      <b/>
      <i/>
      <sz val="10"/>
      <color rgb="FF000000"/>
      <name val="Calibri"/>
      <family val="2"/>
      <scheme val="minor"/>
    </font>
    <font>
      <sz val="13"/>
      <name val="Calibri"/>
      <family val="2"/>
      <scheme val="minor"/>
    </font>
    <font>
      <b/>
      <sz val="13"/>
      <name val="Calibri"/>
      <family val="2"/>
      <scheme val="minor"/>
    </font>
    <font>
      <b/>
      <sz val="13"/>
      <color rgb="FF000000"/>
      <name val="Calibri"/>
      <family val="2"/>
      <scheme val="minor"/>
    </font>
    <font>
      <u/>
      <sz val="13"/>
      <color indexed="12"/>
      <name val="Calibri"/>
      <family val="2"/>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2" tint="-9.9978637043366805E-2"/>
        <bgColor indexed="64"/>
      </patternFill>
    </fill>
  </fills>
  <borders count="9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ck">
        <color indexed="64"/>
      </right>
      <top/>
      <bottom style="thin">
        <color indexed="64"/>
      </bottom>
      <diagonal/>
    </border>
    <border>
      <left style="thick">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double">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diagonal/>
    </border>
  </borders>
  <cellStyleXfs count="4">
    <xf numFmtId="0" fontId="0" fillId="0" borderId="0"/>
    <xf numFmtId="44" fontId="1" fillId="0" borderId="0" applyFont="0" applyFill="0" applyBorder="0" applyAlignment="0" applyProtection="0"/>
    <xf numFmtId="0" fontId="2" fillId="0" borderId="0" applyNumberFormat="0" applyFill="0" applyBorder="0" applyAlignment="0" applyProtection="0"/>
    <xf numFmtId="9" fontId="1" fillId="0" borderId="0" applyFont="0" applyFill="0" applyBorder="0" applyAlignment="0" applyProtection="0"/>
  </cellStyleXfs>
  <cellXfs count="648">
    <xf numFmtId="0" fontId="0" fillId="0" borderId="0" xfId="0"/>
    <xf numFmtId="0" fontId="5" fillId="0" borderId="0" xfId="0" applyFont="1"/>
    <xf numFmtId="0" fontId="5" fillId="0" borderId="0" xfId="0" applyFont="1" applyAlignment="1">
      <alignment vertical="center"/>
    </xf>
    <xf numFmtId="0" fontId="11" fillId="0" borderId="0" xfId="0" applyFont="1" applyAlignment="1">
      <alignment horizontal="justify" wrapText="1"/>
    </xf>
    <xf numFmtId="0" fontId="5" fillId="0" borderId="0" xfId="0" applyFont="1" applyAlignment="1">
      <alignment wrapText="1"/>
    </xf>
    <xf numFmtId="0" fontId="5" fillId="0" borderId="0" xfId="0" applyFont="1" applyAlignment="1">
      <alignment horizontal="justify"/>
    </xf>
    <xf numFmtId="0" fontId="13" fillId="0" borderId="0" xfId="0" applyFont="1" applyAlignment="1">
      <alignment horizontal="left" vertical="center"/>
    </xf>
    <xf numFmtId="0" fontId="8" fillId="0" borderId="0" xfId="0" applyFont="1"/>
    <xf numFmtId="0" fontId="11" fillId="0" borderId="20" xfId="0" applyFont="1" applyBorder="1" applyAlignment="1" applyProtection="1">
      <alignment horizontal="center" vertical="center" wrapText="1"/>
      <protection locked="0"/>
    </xf>
    <xf numFmtId="0" fontId="8" fillId="0" borderId="0" xfId="0" applyFont="1" applyAlignment="1">
      <alignment horizontal="center" vertical="center"/>
    </xf>
    <xf numFmtId="0" fontId="8" fillId="0" borderId="0" xfId="0" applyFont="1" applyAlignment="1">
      <alignment horizontal="justify" wrapText="1"/>
    </xf>
    <xf numFmtId="0" fontId="18" fillId="0" borderId="0" xfId="0" applyFont="1"/>
    <xf numFmtId="0" fontId="19" fillId="0" borderId="20" xfId="0" applyFont="1" applyBorder="1" applyAlignment="1">
      <alignment horizontal="justify" wrapText="1"/>
    </xf>
    <xf numFmtId="165" fontId="11" fillId="0" borderId="20" xfId="0" applyNumberFormat="1" applyFont="1" applyBorder="1" applyAlignment="1" applyProtection="1">
      <alignment horizontal="right" vertical="center" wrapText="1"/>
      <protection locked="0"/>
    </xf>
    <xf numFmtId="0" fontId="19" fillId="0" borderId="22" xfId="0" applyFont="1" applyBorder="1" applyAlignment="1">
      <alignment horizontal="justify" wrapText="1"/>
    </xf>
    <xf numFmtId="165" fontId="11" fillId="0" borderId="22" xfId="0" applyNumberFormat="1" applyFont="1" applyBorder="1" applyAlignment="1" applyProtection="1">
      <alignment horizontal="right" vertical="center" wrapText="1"/>
      <protection locked="0"/>
    </xf>
    <xf numFmtId="165" fontId="11" fillId="0" borderId="22" xfId="0" applyNumberFormat="1" applyFont="1" applyBorder="1" applyAlignment="1" applyProtection="1">
      <alignment horizontal="right" wrapText="1"/>
      <protection locked="0"/>
    </xf>
    <xf numFmtId="0" fontId="20" fillId="0" borderId="22" xfId="0" applyFont="1" applyBorder="1" applyAlignment="1">
      <alignment horizontal="left"/>
    </xf>
    <xf numFmtId="0" fontId="18" fillId="0" borderId="22" xfId="0" applyFont="1" applyBorder="1" applyAlignment="1">
      <alignment horizontal="right"/>
    </xf>
    <xf numFmtId="165" fontId="11" fillId="0" borderId="22" xfId="0" applyNumberFormat="1" applyFont="1" applyBorder="1" applyAlignment="1">
      <alignment horizontal="right" wrapText="1"/>
    </xf>
    <xf numFmtId="0" fontId="5" fillId="0" borderId="0" xfId="0" applyFont="1" applyAlignment="1">
      <alignment horizontal="center" vertical="center" wrapText="1"/>
    </xf>
    <xf numFmtId="0" fontId="18" fillId="0" borderId="0" xfId="0" applyFont="1" applyAlignment="1">
      <alignment horizontal="right"/>
    </xf>
    <xf numFmtId="165" fontId="11" fillId="0" borderId="0" xfId="0" applyNumberFormat="1" applyFont="1" applyAlignment="1">
      <alignment horizontal="right" wrapText="1"/>
    </xf>
    <xf numFmtId="0" fontId="8" fillId="0" borderId="0" xfId="0" applyFont="1" applyAlignment="1">
      <alignment horizontal="center"/>
    </xf>
    <xf numFmtId="165" fontId="5" fillId="0" borderId="31" xfId="0" applyNumberFormat="1" applyFont="1" applyBorder="1" applyAlignment="1">
      <alignment horizontal="right"/>
    </xf>
    <xf numFmtId="164" fontId="5" fillId="0" borderId="0" xfId="0" applyNumberFormat="1" applyFont="1" applyAlignment="1">
      <alignment horizontal="center"/>
    </xf>
    <xf numFmtId="0" fontId="17" fillId="4" borderId="33" xfId="0" applyFont="1" applyFill="1" applyBorder="1" applyAlignment="1">
      <alignment horizontal="center" vertical="top" wrapText="1"/>
    </xf>
    <xf numFmtId="1" fontId="5" fillId="0" borderId="20" xfId="0" applyNumberFormat="1" applyFont="1" applyBorder="1" applyAlignment="1" applyProtection="1">
      <alignment horizontal="center" vertical="center" wrapText="1"/>
      <protection locked="0"/>
    </xf>
    <xf numFmtId="167" fontId="5" fillId="0" borderId="20" xfId="0" applyNumberFormat="1" applyFont="1" applyBorder="1" applyAlignment="1" applyProtection="1">
      <alignment horizontal="center" vertical="center" wrapText="1"/>
      <protection locked="0"/>
    </xf>
    <xf numFmtId="0" fontId="5" fillId="0" borderId="0" xfId="0" applyFont="1" applyAlignment="1">
      <alignment horizontal="justify" vertical="top" wrapText="1"/>
    </xf>
    <xf numFmtId="164" fontId="5" fillId="0" borderId="0" xfId="0" applyNumberFormat="1" applyFont="1" applyAlignment="1">
      <alignment horizontal="center" vertical="center" wrapText="1"/>
    </xf>
    <xf numFmtId="8" fontId="5" fillId="0" borderId="0" xfId="0" applyNumberFormat="1" applyFont="1" applyAlignment="1">
      <alignment horizontal="center" vertical="center" wrapText="1"/>
    </xf>
    <xf numFmtId="0" fontId="13" fillId="0" borderId="0" xfId="0" applyFont="1" applyAlignment="1">
      <alignment horizontal="right" wrapText="1"/>
    </xf>
    <xf numFmtId="6" fontId="11" fillId="0" borderId="0" xfId="0" applyNumberFormat="1" applyFont="1" applyAlignment="1">
      <alignment horizontal="center" wrapText="1"/>
    </xf>
    <xf numFmtId="0" fontId="9" fillId="0" borderId="0" xfId="0" applyFont="1" applyAlignment="1">
      <alignment horizontal="right" wrapText="1"/>
    </xf>
    <xf numFmtId="0" fontId="13" fillId="0" borderId="0" xfId="0" applyFont="1" applyAlignment="1">
      <alignment horizontal="right" vertical="center" wrapText="1"/>
    </xf>
    <xf numFmtId="0" fontId="5" fillId="0" borderId="0" xfId="0" applyFont="1" applyAlignment="1">
      <alignment vertical="center" wrapText="1"/>
    </xf>
    <xf numFmtId="0" fontId="13" fillId="0" borderId="0" xfId="0" applyFont="1" applyAlignment="1">
      <alignment horizontal="right" vertical="center"/>
    </xf>
    <xf numFmtId="0" fontId="5" fillId="0" borderId="34" xfId="0" applyFont="1" applyBorder="1"/>
    <xf numFmtId="0" fontId="13" fillId="0" borderId="0" xfId="0" applyFont="1" applyAlignment="1">
      <alignment horizontal="center" wrapText="1"/>
    </xf>
    <xf numFmtId="0" fontId="11" fillId="0" borderId="0" xfId="0" applyFont="1" applyAlignment="1">
      <alignment horizontal="justify"/>
    </xf>
    <xf numFmtId="165" fontId="5" fillId="0" borderId="0" xfId="0" applyNumberFormat="1" applyFont="1" applyAlignment="1">
      <alignment horizontal="right"/>
    </xf>
    <xf numFmtId="165" fontId="8" fillId="0" borderId="31" xfId="0" applyNumberFormat="1" applyFont="1" applyBorder="1" applyAlignment="1">
      <alignment horizontal="right"/>
    </xf>
    <xf numFmtId="0" fontId="13" fillId="0" borderId="0" xfId="0" applyFont="1" applyAlignment="1">
      <alignment horizontal="justify" wrapText="1"/>
    </xf>
    <xf numFmtId="0" fontId="6" fillId="0" borderId="0" xfId="0" applyFont="1" applyAlignment="1">
      <alignment horizontal="center"/>
    </xf>
    <xf numFmtId="0" fontId="4" fillId="0" borderId="0" xfId="0" applyFont="1"/>
    <xf numFmtId="0" fontId="11" fillId="0" borderId="51" xfId="0" applyFont="1" applyBorder="1" applyAlignment="1" applyProtection="1">
      <alignment horizontal="left" vertical="center" wrapText="1"/>
      <protection locked="0"/>
    </xf>
    <xf numFmtId="164" fontId="5" fillId="0" borderId="0" xfId="0" applyNumberFormat="1" applyFont="1"/>
    <xf numFmtId="0" fontId="11" fillId="0" borderId="22" xfId="0" applyFont="1" applyBorder="1" applyAlignment="1" applyProtection="1">
      <alignment horizontal="left" vertical="center" wrapText="1"/>
      <protection locked="0"/>
    </xf>
    <xf numFmtId="0" fontId="11" fillId="0" borderId="22" xfId="0" applyFont="1" applyBorder="1" applyAlignment="1" applyProtection="1">
      <alignment horizontal="center" vertical="center" wrapText="1"/>
      <protection locked="0"/>
    </xf>
    <xf numFmtId="0" fontId="11" fillId="0" borderId="49" xfId="0" applyFont="1" applyBorder="1" applyAlignment="1" applyProtection="1">
      <alignment horizontal="left" vertical="center" wrapText="1"/>
      <protection locked="0"/>
    </xf>
    <xf numFmtId="165" fontId="11" fillId="0" borderId="0" xfId="0" applyNumberFormat="1" applyFont="1" applyAlignment="1">
      <alignment wrapText="1"/>
    </xf>
    <xf numFmtId="0" fontId="11" fillId="0" borderId="0" xfId="0" applyFont="1" applyAlignment="1">
      <alignment wrapText="1"/>
    </xf>
    <xf numFmtId="0" fontId="5" fillId="0" borderId="0" xfId="0" applyFont="1" applyAlignment="1">
      <alignment horizontal="left" vertical="center"/>
    </xf>
    <xf numFmtId="0" fontId="13" fillId="0" borderId="0" xfId="0" applyFont="1" applyAlignment="1">
      <alignment horizontal="left" vertical="center" wrapText="1"/>
    </xf>
    <xf numFmtId="165" fontId="11" fillId="0" borderId="0" xfId="0" applyNumberFormat="1" applyFont="1" applyAlignment="1">
      <alignment horizontal="left" vertical="center" wrapText="1"/>
    </xf>
    <xf numFmtId="0" fontId="5" fillId="0" borderId="0" xfId="0" applyFont="1" applyAlignment="1">
      <alignment horizontal="right" vertical="center"/>
    </xf>
    <xf numFmtId="165" fontId="11" fillId="0" borderId="0" xfId="0" applyNumberFormat="1" applyFont="1" applyAlignment="1">
      <alignment horizontal="right" vertical="center" wrapText="1"/>
    </xf>
    <xf numFmtId="0" fontId="14" fillId="0" borderId="0" xfId="0" applyFont="1" applyAlignment="1">
      <alignment horizontal="left" vertical="center"/>
    </xf>
    <xf numFmtId="0" fontId="11" fillId="0" borderId="20" xfId="0" applyFont="1" applyBorder="1" applyAlignment="1" applyProtection="1">
      <alignment horizontal="left" wrapText="1"/>
      <protection locked="0"/>
    </xf>
    <xf numFmtId="0" fontId="11" fillId="0" borderId="0" xfId="0" applyFont="1" applyAlignment="1">
      <alignment horizontal="right" wrapText="1"/>
    </xf>
    <xf numFmtId="44" fontId="11" fillId="0" borderId="20" xfId="1" applyFont="1" applyBorder="1" applyAlignment="1" applyProtection="1">
      <alignment horizontal="justify" wrapText="1"/>
      <protection locked="0"/>
    </xf>
    <xf numFmtId="44" fontId="5" fillId="0" borderId="0" xfId="1" applyFont="1"/>
    <xf numFmtId="44" fontId="11" fillId="0" borderId="0" xfId="1" applyFont="1" applyAlignment="1">
      <alignment horizontal="right" wrapText="1"/>
    </xf>
    <xf numFmtId="44" fontId="13" fillId="0" borderId="31" xfId="1" applyFont="1" applyBorder="1" applyAlignment="1">
      <alignment horizontal="right" wrapText="1"/>
    </xf>
    <xf numFmtId="165" fontId="13" fillId="0" borderId="31" xfId="0" applyNumberFormat="1" applyFont="1" applyBorder="1" applyAlignment="1">
      <alignment wrapText="1"/>
    </xf>
    <xf numFmtId="0" fontId="4" fillId="0" borderId="0" xfId="0" applyFont="1" applyProtection="1">
      <protection locked="0"/>
    </xf>
    <xf numFmtId="0" fontId="11" fillId="0" borderId="20" xfId="0" applyFont="1" applyBorder="1" applyAlignment="1">
      <alignment horizontal="justify" wrapText="1"/>
    </xf>
    <xf numFmtId="0" fontId="11" fillId="0" borderId="22" xfId="0" applyFont="1" applyBorder="1" applyAlignment="1">
      <alignment horizontal="justify" wrapText="1"/>
    </xf>
    <xf numFmtId="0" fontId="5" fillId="0" borderId="22" xfId="0" applyFont="1" applyBorder="1" applyAlignment="1">
      <alignment horizontal="left"/>
    </xf>
    <xf numFmtId="0" fontId="8" fillId="0" borderId="0" xfId="0" applyFont="1" applyAlignment="1">
      <alignment horizontal="right"/>
    </xf>
    <xf numFmtId="44" fontId="5" fillId="0" borderId="0" xfId="0" applyNumberFormat="1" applyFont="1"/>
    <xf numFmtId="44" fontId="11" fillId="0" borderId="52" xfId="0" applyNumberFormat="1" applyFont="1" applyBorder="1" applyAlignment="1">
      <alignment horizontal="right" wrapText="1"/>
    </xf>
    <xf numFmtId="44" fontId="11" fillId="0" borderId="76" xfId="0" applyNumberFormat="1" applyFont="1" applyBorder="1" applyAlignment="1">
      <alignment horizontal="right" wrapText="1"/>
    </xf>
    <xf numFmtId="0" fontId="16" fillId="0" borderId="0" xfId="0" applyFont="1" applyAlignment="1">
      <alignment horizontal="left" wrapText="1"/>
    </xf>
    <xf numFmtId="0" fontId="16" fillId="0" borderId="0" xfId="0" applyFont="1" applyAlignment="1">
      <alignment horizontal="left"/>
    </xf>
    <xf numFmtId="0" fontId="8" fillId="0" borderId="0" xfId="0" applyFont="1" applyAlignment="1">
      <alignment horizontal="left"/>
    </xf>
    <xf numFmtId="0" fontId="13" fillId="0" borderId="0" xfId="0" applyFont="1" applyAlignment="1">
      <alignment horizontal="justify"/>
    </xf>
    <xf numFmtId="165" fontId="16" fillId="0" borderId="0" xfId="0" applyNumberFormat="1" applyFont="1" applyAlignment="1" applyProtection="1">
      <alignment horizontal="left"/>
      <protection locked="0"/>
    </xf>
    <xf numFmtId="0" fontId="13" fillId="2" borderId="0" xfId="0" applyFont="1" applyFill="1" applyAlignment="1">
      <alignment horizontal="justify" vertical="top" wrapText="1"/>
    </xf>
    <xf numFmtId="0" fontId="5" fillId="2" borderId="0" xfId="0" applyFont="1" applyFill="1"/>
    <xf numFmtId="0" fontId="11" fillId="0" borderId="0" xfId="0" applyFont="1" applyAlignment="1">
      <alignment horizontal="center" wrapText="1"/>
    </xf>
    <xf numFmtId="0" fontId="8" fillId="0" borderId="0" xfId="0" applyFont="1" applyAlignment="1" applyProtection="1">
      <alignment horizontal="center" vertical="center"/>
      <protection locked="0"/>
    </xf>
    <xf numFmtId="0" fontId="11" fillId="0" borderId="0" xfId="0" applyFont="1" applyAlignment="1">
      <alignment horizontal="left" vertical="top" wrapText="1" readingOrder="1"/>
    </xf>
    <xf numFmtId="9" fontId="8" fillId="0" borderId="0" xfId="0" applyNumberFormat="1" applyFont="1" applyAlignment="1">
      <alignment horizontal="center" vertical="top" wrapText="1"/>
    </xf>
    <xf numFmtId="0" fontId="11" fillId="0" borderId="0" xfId="0" applyFont="1" applyAlignment="1">
      <alignment horizontal="left" vertical="center" readingOrder="1"/>
    </xf>
    <xf numFmtId="0" fontId="11" fillId="2" borderId="0" xfId="0" applyFont="1" applyFill="1" applyAlignment="1">
      <alignment horizontal="center" wrapText="1"/>
    </xf>
    <xf numFmtId="0" fontId="11" fillId="2" borderId="0" xfId="0" applyFont="1" applyFill="1" applyAlignment="1">
      <alignment horizontal="left" vertical="center" readingOrder="1"/>
    </xf>
    <xf numFmtId="9" fontId="5" fillId="2" borderId="0" xfId="0" applyNumberFormat="1" applyFont="1" applyFill="1"/>
    <xf numFmtId="14" fontId="5" fillId="0" borderId="0" xfId="0" applyNumberFormat="1" applyFont="1"/>
    <xf numFmtId="0" fontId="11" fillId="0" borderId="75" xfId="0" applyFont="1" applyBorder="1" applyAlignment="1" applyProtection="1">
      <alignment horizontal="left" wrapText="1"/>
      <protection locked="0"/>
    </xf>
    <xf numFmtId="0" fontId="11" fillId="0" borderId="75" xfId="0" applyFont="1" applyBorder="1" applyAlignment="1" applyProtection="1">
      <alignment horizontal="center" vertical="center" wrapText="1"/>
      <protection locked="0"/>
    </xf>
    <xf numFmtId="0" fontId="5" fillId="0" borderId="0" xfId="0" applyFont="1" applyAlignment="1">
      <alignment horizontal="center"/>
    </xf>
    <xf numFmtId="44" fontId="11" fillId="0" borderId="52" xfId="1" applyFont="1" applyBorder="1" applyAlignment="1" applyProtection="1">
      <alignment wrapText="1"/>
    </xf>
    <xf numFmtId="0" fontId="5" fillId="0" borderId="0" xfId="0" applyFont="1" applyAlignment="1">
      <alignment horizontal="center" vertical="center"/>
    </xf>
    <xf numFmtId="0" fontId="28" fillId="0" borderId="0" xfId="2" applyFont="1" applyAlignment="1" applyProtection="1">
      <alignment vertical="top" wrapText="1"/>
    </xf>
    <xf numFmtId="0" fontId="28" fillId="0" borderId="0" xfId="2" applyFont="1" applyAlignment="1" applyProtection="1">
      <alignment horizontal="center" vertical="top" wrapText="1"/>
    </xf>
    <xf numFmtId="0" fontId="28" fillId="0" borderId="0" xfId="2" applyFont="1" applyFill="1" applyBorder="1" applyAlignment="1" applyProtection="1">
      <alignment horizontal="center" vertical="top" wrapText="1"/>
    </xf>
    <xf numFmtId="0" fontId="28" fillId="0" borderId="0" xfId="2" applyFont="1" applyAlignment="1" applyProtection="1">
      <alignment horizontal="center" vertical="center" wrapText="1"/>
    </xf>
    <xf numFmtId="0" fontId="28" fillId="0" borderId="0" xfId="2" applyFont="1" applyFill="1" applyAlignment="1" applyProtection="1">
      <alignment horizontal="center" vertical="center" wrapText="1"/>
    </xf>
    <xf numFmtId="0" fontId="13" fillId="6" borderId="6"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8" fillId="6" borderId="7" xfId="0" applyFont="1" applyFill="1" applyBorder="1" applyAlignment="1">
      <alignment horizontal="justify" wrapText="1"/>
    </xf>
    <xf numFmtId="0" fontId="5" fillId="6" borderId="39" xfId="0" applyFont="1" applyFill="1" applyBorder="1"/>
    <xf numFmtId="0" fontId="5" fillId="6" borderId="8" xfId="0" applyFont="1" applyFill="1" applyBorder="1"/>
    <xf numFmtId="0" fontId="13" fillId="6" borderId="32" xfId="0" applyFont="1" applyFill="1" applyBorder="1" applyAlignment="1">
      <alignment horizontal="center" vertical="center" wrapText="1"/>
    </xf>
    <xf numFmtId="0" fontId="8" fillId="6" borderId="33" xfId="0" applyFont="1" applyFill="1" applyBorder="1" applyAlignment="1">
      <alignment vertical="center" wrapText="1"/>
    </xf>
    <xf numFmtId="0" fontId="13" fillId="6" borderId="72" xfId="0" applyFont="1" applyFill="1" applyBorder="1" applyAlignment="1">
      <alignment horizontal="center" wrapText="1"/>
    </xf>
    <xf numFmtId="44" fontId="13" fillId="6" borderId="73" xfId="0" applyNumberFormat="1" applyFont="1" applyFill="1" applyBorder="1" applyAlignment="1">
      <alignment horizontal="center" wrapText="1"/>
    </xf>
    <xf numFmtId="0" fontId="13" fillId="6" borderId="71" xfId="0" applyFont="1" applyFill="1" applyBorder="1" applyAlignment="1">
      <alignment horizontal="center" vertical="center" wrapText="1"/>
    </xf>
    <xf numFmtId="0" fontId="13" fillId="6" borderId="72" xfId="0" applyFont="1" applyFill="1" applyBorder="1" applyAlignment="1">
      <alignment horizontal="center" vertical="center" wrapText="1"/>
    </xf>
    <xf numFmtId="44" fontId="13" fillId="6" borderId="73" xfId="0" applyNumberFormat="1" applyFont="1" applyFill="1" applyBorder="1" applyAlignment="1">
      <alignment horizontal="center" vertical="center" wrapText="1"/>
    </xf>
    <xf numFmtId="0" fontId="11" fillId="6" borderId="0" xfId="0" applyFont="1" applyFill="1" applyAlignment="1">
      <alignment horizontal="justify"/>
    </xf>
    <xf numFmtId="0" fontId="5" fillId="6" borderId="0" xfId="0" applyFont="1" applyFill="1"/>
    <xf numFmtId="0" fontId="13" fillId="6" borderId="81" xfId="0" applyFont="1" applyFill="1" applyBorder="1" applyAlignment="1">
      <alignment horizontal="center" wrapText="1"/>
    </xf>
    <xf numFmtId="0" fontId="13" fillId="6" borderId="55" xfId="0" applyFont="1" applyFill="1" applyBorder="1" applyAlignment="1">
      <alignment horizontal="center" wrapText="1"/>
    </xf>
    <xf numFmtId="0" fontId="8" fillId="6" borderId="0" xfId="0" applyFont="1" applyFill="1" applyAlignment="1">
      <alignment horizontal="justify" wrapText="1"/>
    </xf>
    <xf numFmtId="0" fontId="17" fillId="6" borderId="32" xfId="0" applyFont="1" applyFill="1" applyBorder="1" applyAlignment="1">
      <alignment horizontal="center" vertical="center" wrapText="1"/>
    </xf>
    <xf numFmtId="0" fontId="18" fillId="6" borderId="33" xfId="0" applyFont="1" applyFill="1" applyBorder="1" applyAlignment="1">
      <alignment vertical="center" wrapText="1"/>
    </xf>
    <xf numFmtId="0" fontId="18" fillId="6" borderId="40" xfId="0" applyFont="1" applyFill="1" applyBorder="1" applyAlignment="1">
      <alignment vertical="center" wrapText="1"/>
    </xf>
    <xf numFmtId="0" fontId="18" fillId="6" borderId="41" xfId="0" applyFont="1" applyFill="1" applyBorder="1" applyAlignment="1">
      <alignment vertical="center" wrapText="1"/>
    </xf>
    <xf numFmtId="0" fontId="17" fillId="6" borderId="33" xfId="0" applyFont="1" applyFill="1" applyBorder="1" applyAlignment="1">
      <alignment horizontal="center" vertical="center" wrapText="1"/>
    </xf>
    <xf numFmtId="0" fontId="8" fillId="6" borderId="0" xfId="0" applyFont="1" applyFill="1" applyAlignment="1">
      <alignment horizontal="center"/>
    </xf>
    <xf numFmtId="0" fontId="5" fillId="6" borderId="0" xfId="0" applyFont="1" applyFill="1" applyAlignment="1">
      <alignment horizontal="justify" vertical="top" wrapText="1"/>
    </xf>
    <xf numFmtId="0" fontId="5" fillId="6" borderId="0" xfId="0" applyFont="1" applyFill="1" applyAlignment="1">
      <alignment horizontal="center" vertical="center" wrapText="1"/>
    </xf>
    <xf numFmtId="164" fontId="5" fillId="6" borderId="0" xfId="0" applyNumberFormat="1" applyFont="1" applyFill="1" applyAlignment="1">
      <alignment horizontal="center" vertical="center" wrapText="1"/>
    </xf>
    <xf numFmtId="0" fontId="13" fillId="6" borderId="68" xfId="0" applyFont="1" applyFill="1" applyBorder="1" applyAlignment="1">
      <alignment horizontal="center" wrapText="1"/>
    </xf>
    <xf numFmtId="0" fontId="13" fillId="6" borderId="69" xfId="0" applyFont="1" applyFill="1" applyBorder="1" applyAlignment="1">
      <alignment horizontal="center" wrapText="1"/>
    </xf>
    <xf numFmtId="0" fontId="13" fillId="6" borderId="68" xfId="0" applyFont="1" applyFill="1" applyBorder="1" applyAlignment="1">
      <alignment horizontal="center" vertical="center" wrapText="1"/>
    </xf>
    <xf numFmtId="44" fontId="13" fillId="6" borderId="68" xfId="1" applyFont="1" applyFill="1" applyBorder="1" applyAlignment="1">
      <alignment horizontal="center" vertical="center" wrapText="1"/>
    </xf>
    <xf numFmtId="44" fontId="13" fillId="6" borderId="69" xfId="1" applyFont="1" applyFill="1" applyBorder="1" applyAlignment="1">
      <alignment horizontal="center" vertical="center" wrapText="1"/>
    </xf>
    <xf numFmtId="0" fontId="13" fillId="6" borderId="0" xfId="0" applyFont="1" applyFill="1" applyAlignment="1">
      <alignment wrapText="1"/>
    </xf>
    <xf numFmtId="0" fontId="11" fillId="0" borderId="20" xfId="0" applyFont="1" applyBorder="1" applyAlignment="1" applyProtection="1">
      <alignment horizontal="center" wrapText="1"/>
      <protection locked="0"/>
    </xf>
    <xf numFmtId="0" fontId="11" fillId="0" borderId="20" xfId="0" applyFont="1" applyBorder="1" applyAlignment="1" applyProtection="1">
      <alignment wrapText="1"/>
      <protection locked="0"/>
    </xf>
    <xf numFmtId="3" fontId="11" fillId="0" borderId="20" xfId="0" applyNumberFormat="1" applyFont="1" applyBorder="1" applyAlignment="1" applyProtection="1">
      <alignment vertical="center" wrapText="1"/>
      <protection locked="0"/>
    </xf>
    <xf numFmtId="168" fontId="11" fillId="0" borderId="20" xfId="0" applyNumberFormat="1" applyFont="1" applyBorder="1" applyAlignment="1" applyProtection="1">
      <alignment wrapText="1"/>
      <protection locked="0"/>
    </xf>
    <xf numFmtId="0" fontId="23" fillId="0" borderId="20" xfId="0" applyFont="1" applyBorder="1" applyAlignment="1" applyProtection="1">
      <alignment horizontal="left" vertical="center" wrapText="1"/>
      <protection locked="0"/>
    </xf>
    <xf numFmtId="0" fontId="23" fillId="0" borderId="20" xfId="0" applyFont="1" applyBorder="1" applyAlignment="1" applyProtection="1">
      <alignment horizontal="center" vertical="center" wrapText="1"/>
      <protection locked="0"/>
    </xf>
    <xf numFmtId="9" fontId="5" fillId="0" borderId="0" xfId="0" quotePrefix="1" applyNumberFormat="1" applyFont="1" applyAlignment="1" applyProtection="1">
      <alignment horizontal="left" vertical="top" wrapText="1"/>
      <protection locked="0"/>
    </xf>
    <xf numFmtId="0" fontId="13" fillId="6" borderId="31" xfId="0" applyFont="1" applyFill="1" applyBorder="1" applyAlignment="1">
      <alignment horizontal="center" vertical="center" wrapText="1"/>
    </xf>
    <xf numFmtId="0" fontId="4" fillId="0" borderId="0" xfId="0" applyFont="1" applyAlignment="1" applyProtection="1">
      <alignment horizontal="center"/>
      <protection locked="0"/>
    </xf>
    <xf numFmtId="14" fontId="4" fillId="0" borderId="31" xfId="0" applyNumberFormat="1" applyFont="1" applyBorder="1" applyProtection="1">
      <protection locked="0"/>
    </xf>
    <xf numFmtId="0" fontId="3" fillId="0" borderId="0" xfId="0" applyFont="1" applyAlignment="1" applyProtection="1">
      <alignment horizontal="left" vertical="center" readingOrder="1"/>
      <protection locked="0"/>
    </xf>
    <xf numFmtId="0" fontId="4" fillId="0" borderId="0" xfId="0" applyFont="1" applyAlignment="1" applyProtection="1">
      <alignment horizontal="left" vertical="center" readingOrder="1"/>
      <protection locked="0"/>
    </xf>
    <xf numFmtId="44" fontId="11" fillId="0" borderId="20" xfId="1" applyFont="1" applyBorder="1" applyAlignment="1" applyProtection="1">
      <alignment horizontal="left" wrapText="1"/>
      <protection locked="0"/>
    </xf>
    <xf numFmtId="165" fontId="4" fillId="0" borderId="0" xfId="0" applyNumberFormat="1" applyFont="1" applyProtection="1">
      <protection locked="0"/>
    </xf>
    <xf numFmtId="44" fontId="5" fillId="0" borderId="0" xfId="1" applyFont="1" applyAlignment="1">
      <alignment horizontal="left" vertical="center"/>
    </xf>
    <xf numFmtId="44" fontId="14" fillId="0" borderId="0" xfId="1" applyFont="1" applyBorder="1" applyAlignment="1">
      <alignment horizontal="left" vertical="center"/>
    </xf>
    <xf numFmtId="44" fontId="11" fillId="0" borderId="22" xfId="1" applyFont="1" applyBorder="1" applyAlignment="1" applyProtection="1">
      <alignment horizontal="center" vertical="center" wrapText="1"/>
      <protection locked="0"/>
    </xf>
    <xf numFmtId="44" fontId="5" fillId="0" borderId="22" xfId="1" applyFont="1" applyBorder="1" applyAlignment="1" applyProtection="1">
      <alignment horizontal="center" vertical="center"/>
      <protection locked="0"/>
    </xf>
    <xf numFmtId="44" fontId="5" fillId="0" borderId="20" xfId="1" applyFont="1" applyBorder="1" applyAlignment="1" applyProtection="1">
      <alignment horizontal="center" vertical="center"/>
      <protection locked="0"/>
    </xf>
    <xf numFmtId="44" fontId="13" fillId="0" borderId="0" xfId="1" applyFont="1" applyBorder="1" applyAlignment="1">
      <alignment horizontal="left" vertical="center" wrapText="1"/>
    </xf>
    <xf numFmtId="0" fontId="11" fillId="0" borderId="20" xfId="0" applyFont="1" applyBorder="1" applyAlignment="1" applyProtection="1">
      <alignment horizontal="left" vertical="center" wrapText="1"/>
      <protection locked="0"/>
    </xf>
    <xf numFmtId="0" fontId="11" fillId="0" borderId="60" xfId="0" applyFont="1" applyBorder="1" applyAlignment="1" applyProtection="1">
      <alignment horizontal="center" vertical="center" wrapText="1"/>
      <protection locked="0"/>
    </xf>
    <xf numFmtId="166" fontId="11" fillId="0" borderId="20" xfId="0" applyNumberFormat="1" applyFont="1" applyBorder="1" applyAlignment="1" applyProtection="1">
      <alignment horizontal="left" vertical="center" wrapText="1"/>
      <protection locked="0"/>
    </xf>
    <xf numFmtId="0" fontId="13" fillId="6" borderId="0" xfId="0" applyFont="1" applyFill="1" applyAlignment="1">
      <alignment horizontal="center" wrapText="1"/>
    </xf>
    <xf numFmtId="0" fontId="8" fillId="0" borderId="0" xfId="0" applyFont="1" applyProtection="1">
      <protection locked="0"/>
    </xf>
    <xf numFmtId="0" fontId="12" fillId="0" borderId="0" xfId="0" applyFont="1" applyAlignment="1">
      <alignment horizontal="center" vertical="center" wrapText="1"/>
    </xf>
    <xf numFmtId="0" fontId="3" fillId="0" borderId="0" xfId="0" applyFont="1" applyAlignment="1">
      <alignment vertical="center"/>
    </xf>
    <xf numFmtId="49" fontId="12" fillId="3" borderId="0" xfId="0" applyNumberFormat="1" applyFont="1" applyFill="1" applyAlignment="1">
      <alignment horizontal="center" vertical="center" wrapText="1"/>
    </xf>
    <xf numFmtId="49" fontId="12" fillId="0" borderId="0" xfId="0" applyNumberFormat="1" applyFont="1" applyAlignment="1">
      <alignment horizontal="center" vertical="center" wrapText="1"/>
    </xf>
    <xf numFmtId="49" fontId="3" fillId="0" borderId="0" xfId="0" applyNumberFormat="1" applyFont="1" applyAlignment="1">
      <alignment horizontal="center" vertical="center" wrapText="1"/>
    </xf>
    <xf numFmtId="0" fontId="22" fillId="0" borderId="36" xfId="0" applyFont="1" applyBorder="1" applyAlignment="1">
      <alignment horizontal="center" vertical="center" wrapText="1"/>
    </xf>
    <xf numFmtId="0" fontId="22" fillId="0" borderId="47" xfId="0" applyFont="1" applyBorder="1" applyAlignment="1">
      <alignment horizontal="justify" vertical="center" wrapText="1"/>
    </xf>
    <xf numFmtId="165" fontId="12" fillId="0" borderId="0" xfId="0" applyNumberFormat="1" applyFont="1" applyAlignment="1">
      <alignment horizontal="right" vertical="center" wrapText="1"/>
    </xf>
    <xf numFmtId="165" fontId="22" fillId="0" borderId="0" xfId="0" applyNumberFormat="1" applyFont="1" applyAlignment="1">
      <alignment horizontal="right" vertical="center" wrapText="1"/>
    </xf>
    <xf numFmtId="0" fontId="4" fillId="0" borderId="0" xfId="0" applyFont="1" applyAlignment="1">
      <alignment vertical="center"/>
    </xf>
    <xf numFmtId="0" fontId="22" fillId="0" borderId="7" xfId="0" applyFont="1" applyBorder="1" applyAlignment="1">
      <alignment horizontal="center" vertical="center" wrapText="1"/>
    </xf>
    <xf numFmtId="0" fontId="22" fillId="0" borderId="49" xfId="0" applyFont="1" applyBorder="1" applyAlignment="1">
      <alignment horizontal="justify" vertical="center" wrapText="1"/>
    </xf>
    <xf numFmtId="0" fontId="34" fillId="0" borderId="49" xfId="0" applyFont="1" applyBorder="1" applyAlignment="1">
      <alignment horizontal="justify" vertical="center" wrapText="1"/>
    </xf>
    <xf numFmtId="3" fontId="22" fillId="0" borderId="0" xfId="0" applyNumberFormat="1" applyFont="1" applyAlignment="1">
      <alignment horizontal="right" vertical="center" wrapText="1"/>
    </xf>
    <xf numFmtId="0" fontId="12" fillId="0" borderId="49" xfId="0" applyFont="1" applyBorder="1" applyAlignment="1">
      <alignment horizontal="justify" vertical="center" wrapText="1"/>
    </xf>
    <xf numFmtId="0" fontId="3" fillId="0" borderId="22" xfId="0" applyFont="1" applyBorder="1" applyAlignment="1">
      <alignment horizontal="left" vertical="top" wrapText="1"/>
    </xf>
    <xf numFmtId="0" fontId="3" fillId="0" borderId="25" xfId="0" applyFont="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right" vertical="top" wrapText="1"/>
    </xf>
    <xf numFmtId="165" fontId="4" fillId="0" borderId="0" xfId="0" applyNumberFormat="1" applyFont="1" applyAlignment="1">
      <alignment horizontal="right" vertical="top" wrapText="1"/>
    </xf>
    <xf numFmtId="0" fontId="3" fillId="0" borderId="0" xfId="0" applyFont="1" applyAlignment="1">
      <alignment vertical="top" wrapText="1"/>
    </xf>
    <xf numFmtId="0" fontId="4" fillId="0" borderId="0" xfId="0" applyFont="1" applyAlignment="1">
      <alignment vertical="top" wrapText="1"/>
    </xf>
    <xf numFmtId="44" fontId="11" fillId="0" borderId="52" xfId="1" applyFont="1" applyBorder="1" applyAlignment="1">
      <alignment horizontal="left" vertical="center" wrapText="1"/>
    </xf>
    <xf numFmtId="44" fontId="8" fillId="0" borderId="9" xfId="1" applyFont="1" applyBorder="1" applyAlignment="1">
      <alignment horizontal="left" vertical="center" wrapText="1"/>
    </xf>
    <xf numFmtId="0" fontId="8" fillId="0" borderId="22" xfId="0" applyFont="1" applyBorder="1" applyAlignment="1">
      <alignment horizontal="right"/>
    </xf>
    <xf numFmtId="165" fontId="8" fillId="0" borderId="45" xfId="0" applyNumberFormat="1" applyFont="1" applyBorder="1" applyAlignment="1">
      <alignment horizontal="right" vertical="center"/>
    </xf>
    <xf numFmtId="0" fontId="36" fillId="0" borderId="20" xfId="0" applyFont="1" applyBorder="1" applyAlignment="1" applyProtection="1">
      <alignment horizontal="left" wrapText="1"/>
      <protection locked="0"/>
    </xf>
    <xf numFmtId="0" fontId="13" fillId="6" borderId="47" xfId="0" applyFont="1" applyFill="1" applyBorder="1" applyAlignment="1">
      <alignment horizontal="center" wrapText="1"/>
    </xf>
    <xf numFmtId="0" fontId="13" fillId="6" borderId="60" xfId="0" applyFont="1" applyFill="1" applyBorder="1" applyAlignment="1">
      <alignment horizontal="center" wrapText="1"/>
    </xf>
    <xf numFmtId="0" fontId="3" fillId="0" borderId="0" xfId="0" applyFont="1" applyProtection="1">
      <protection locked="0"/>
    </xf>
    <xf numFmtId="44" fontId="5" fillId="0" borderId="20" xfId="1" applyFont="1" applyBorder="1" applyAlignment="1" applyProtection="1">
      <alignment horizontal="left" vertical="center"/>
      <protection locked="0"/>
    </xf>
    <xf numFmtId="0" fontId="13" fillId="6" borderId="67" xfId="0" applyFont="1" applyFill="1" applyBorder="1" applyAlignment="1">
      <alignment horizontal="center" vertical="center" wrapText="1"/>
    </xf>
    <xf numFmtId="0" fontId="13" fillId="6" borderId="69" xfId="0" applyFont="1" applyFill="1" applyBorder="1" applyAlignment="1">
      <alignment horizontal="center" vertical="center" wrapText="1"/>
    </xf>
    <xf numFmtId="0" fontId="3" fillId="0" borderId="0" xfId="0" applyFont="1" applyAlignment="1" applyProtection="1">
      <alignment horizontal="right"/>
      <protection locked="0"/>
    </xf>
    <xf numFmtId="0" fontId="8" fillId="0" borderId="0" xfId="0" applyFont="1" applyAlignment="1" applyProtection="1">
      <alignment horizontal="left"/>
      <protection locked="0"/>
    </xf>
    <xf numFmtId="0" fontId="3" fillId="0" borderId="0" xfId="0" applyFont="1" applyAlignment="1" applyProtection="1">
      <alignment horizontal="left" vertical="center" wrapText="1" readingOrder="1"/>
      <protection locked="0"/>
    </xf>
    <xf numFmtId="0" fontId="22" fillId="0" borderId="51" xfId="0" applyFont="1" applyBorder="1" applyAlignment="1">
      <alignment horizontal="justify" vertical="center" wrapText="1"/>
    </xf>
    <xf numFmtId="0" fontId="5" fillId="0" borderId="4" xfId="0" applyFont="1" applyBorder="1" applyAlignment="1">
      <alignment horizontal="left" vertical="center" wrapText="1"/>
    </xf>
    <xf numFmtId="0" fontId="5" fillId="0" borderId="0" xfId="0" applyFont="1" applyAlignment="1">
      <alignment horizontal="left" vertical="center" wrapText="1"/>
    </xf>
    <xf numFmtId="0" fontId="5" fillId="0" borderId="39" xfId="0" applyFont="1" applyBorder="1" applyAlignment="1">
      <alignment horizontal="left" vertical="center" wrapText="1"/>
    </xf>
    <xf numFmtId="44" fontId="5" fillId="0" borderId="0" xfId="1" applyFont="1" applyBorder="1" applyAlignment="1">
      <alignment horizontal="left" vertical="center" wrapText="1"/>
    </xf>
    <xf numFmtId="0" fontId="5" fillId="0" borderId="0" xfId="0" applyFont="1" applyAlignment="1">
      <alignment horizontal="right" vertical="center" wrapText="1"/>
    </xf>
    <xf numFmtId="0" fontId="8" fillId="2" borderId="82" xfId="0" applyFont="1" applyFill="1" applyBorder="1" applyAlignment="1">
      <alignment horizontal="center" vertical="center"/>
    </xf>
    <xf numFmtId="0" fontId="8" fillId="2" borderId="54" xfId="0" applyFont="1" applyFill="1" applyBorder="1" applyAlignment="1">
      <alignment horizontal="center" vertical="center"/>
    </xf>
    <xf numFmtId="0" fontId="8" fillId="2" borderId="69" xfId="0" applyFont="1" applyFill="1" applyBorder="1" applyAlignment="1">
      <alignment horizontal="center" vertical="center"/>
    </xf>
    <xf numFmtId="0" fontId="8" fillId="0" borderId="0" xfId="0" applyFont="1" applyAlignment="1">
      <alignment horizontal="left" vertical="center"/>
    </xf>
    <xf numFmtId="9" fontId="11" fillId="0" borderId="31" xfId="3" applyFont="1" applyBorder="1" applyAlignment="1" applyProtection="1">
      <alignment horizontal="left" vertical="center"/>
    </xf>
    <xf numFmtId="0" fontId="11" fillId="3" borderId="47" xfId="0" applyFont="1" applyFill="1" applyBorder="1" applyAlignment="1">
      <alignment horizontal="left" vertical="center" wrapText="1" readingOrder="1"/>
    </xf>
    <xf numFmtId="10" fontId="5" fillId="3" borderId="60" xfId="3" applyNumberFormat="1" applyFont="1" applyFill="1" applyBorder="1" applyAlignment="1" applyProtection="1">
      <alignment horizontal="left" vertical="center" wrapText="1"/>
      <protection locked="0"/>
    </xf>
    <xf numFmtId="164" fontId="5" fillId="0" borderId="0" xfId="0" applyNumberFormat="1" applyFont="1" applyAlignment="1" applyProtection="1">
      <alignment horizontal="left" vertical="center" wrapText="1"/>
      <protection locked="0"/>
    </xf>
    <xf numFmtId="0" fontId="5" fillId="3" borderId="49" xfId="0" applyFont="1" applyFill="1" applyBorder="1" applyAlignment="1">
      <alignment horizontal="left" vertical="center" wrapText="1"/>
    </xf>
    <xf numFmtId="10" fontId="5" fillId="3" borderId="22" xfId="3" applyNumberFormat="1" applyFont="1" applyFill="1" applyBorder="1" applyAlignment="1" applyProtection="1">
      <alignment horizontal="left" vertical="center" wrapText="1"/>
      <protection locked="0"/>
    </xf>
    <xf numFmtId="0" fontId="11" fillId="0" borderId="0" xfId="0" applyFont="1" applyAlignment="1">
      <alignment horizontal="left" vertical="center" wrapText="1"/>
    </xf>
    <xf numFmtId="0" fontId="5" fillId="3" borderId="94" xfId="0" applyFont="1" applyFill="1" applyBorder="1" applyAlignment="1">
      <alignment horizontal="left" vertical="center" wrapText="1"/>
    </xf>
    <xf numFmtId="10" fontId="5" fillId="3" borderId="95" xfId="3" applyNumberFormat="1" applyFont="1" applyFill="1" applyBorder="1" applyAlignment="1" applyProtection="1">
      <alignment horizontal="left" vertical="center" wrapText="1"/>
      <protection locked="0"/>
    </xf>
    <xf numFmtId="0" fontId="8" fillId="0" borderId="9" xfId="0" applyFont="1" applyBorder="1" applyAlignment="1">
      <alignment horizontal="left" vertical="center" readingOrder="1"/>
    </xf>
    <xf numFmtId="10" fontId="8" fillId="0" borderId="9" xfId="3" applyNumberFormat="1" applyFont="1" applyBorder="1" applyAlignment="1" applyProtection="1">
      <alignment horizontal="left" vertical="center" readingOrder="1"/>
    </xf>
    <xf numFmtId="164" fontId="8" fillId="0" borderId="0" xfId="0" applyNumberFormat="1" applyFont="1" applyAlignment="1" applyProtection="1">
      <alignment horizontal="left" vertical="center" readingOrder="1"/>
      <protection locked="0"/>
    </xf>
    <xf numFmtId="165" fontId="11" fillId="0" borderId="0" xfId="0" applyNumberFormat="1" applyFont="1" applyAlignment="1">
      <alignment vertical="center" wrapText="1"/>
    </xf>
    <xf numFmtId="0" fontId="13" fillId="6" borderId="55" xfId="0" applyFont="1" applyFill="1" applyBorder="1" applyAlignment="1">
      <alignment horizontal="center" vertical="center" wrapText="1"/>
    </xf>
    <xf numFmtId="0" fontId="13" fillId="6" borderId="54" xfId="0" applyFont="1" applyFill="1" applyBorder="1" applyAlignment="1">
      <alignment horizontal="center" vertical="center" wrapText="1"/>
    </xf>
    <xf numFmtId="0" fontId="13" fillId="6" borderId="81" xfId="0" applyFont="1" applyFill="1" applyBorder="1" applyAlignment="1">
      <alignment horizontal="center" vertical="center" wrapText="1"/>
    </xf>
    <xf numFmtId="44" fontId="11" fillId="0" borderId="52" xfId="0" applyNumberFormat="1" applyFont="1" applyBorder="1" applyAlignment="1">
      <alignment vertical="center" wrapText="1"/>
    </xf>
    <xf numFmtId="44" fontId="11" fillId="0" borderId="31" xfId="0" applyNumberFormat="1" applyFont="1" applyBorder="1" applyAlignment="1">
      <alignment wrapText="1"/>
    </xf>
    <xf numFmtId="44" fontId="11" fillId="0" borderId="20" xfId="0" applyNumberFormat="1" applyFont="1" applyBorder="1" applyAlignment="1" applyProtection="1">
      <alignment horizontal="justify" wrapText="1"/>
      <protection locked="0"/>
    </xf>
    <xf numFmtId="44" fontId="13" fillId="0" borderId="31" xfId="0" applyNumberFormat="1" applyFont="1" applyBorder="1" applyAlignment="1">
      <alignment horizontal="right" wrapText="1"/>
    </xf>
    <xf numFmtId="44" fontId="8" fillId="0" borderId="31" xfId="0" applyNumberFormat="1" applyFont="1" applyBorder="1" applyAlignment="1">
      <alignment horizontal="right"/>
    </xf>
    <xf numFmtId="44" fontId="11" fillId="0" borderId="20" xfId="0" applyNumberFormat="1" applyFont="1" applyBorder="1" applyAlignment="1" applyProtection="1">
      <alignment horizontal="right" wrapText="1"/>
      <protection locked="0"/>
    </xf>
    <xf numFmtId="44" fontId="11" fillId="0" borderId="75" xfId="0" applyNumberFormat="1" applyFont="1" applyBorder="1" applyAlignment="1" applyProtection="1">
      <alignment horizontal="right" wrapText="1"/>
      <protection locked="0"/>
    </xf>
    <xf numFmtId="44" fontId="9" fillId="0" borderId="31" xfId="0" applyNumberFormat="1" applyFont="1" applyBorder="1" applyAlignment="1">
      <alignment horizontal="center" vertical="center" wrapText="1"/>
    </xf>
    <xf numFmtId="44" fontId="11" fillId="0" borderId="22" xfId="0" applyNumberFormat="1" applyFont="1" applyBorder="1" applyAlignment="1">
      <alignment horizontal="center" vertical="center" wrapText="1"/>
    </xf>
    <xf numFmtId="44" fontId="5" fillId="0" borderId="31" xfId="0" applyNumberFormat="1" applyFont="1" applyBorder="1" applyAlignment="1">
      <alignment horizontal="center" vertical="center" wrapText="1"/>
    </xf>
    <xf numFmtId="44" fontId="5" fillId="0" borderId="19" xfId="0" applyNumberFormat="1" applyFont="1" applyBorder="1" applyAlignment="1">
      <alignment vertical="center" wrapText="1"/>
    </xf>
    <xf numFmtId="44" fontId="5" fillId="0" borderId="22" xfId="0" applyNumberFormat="1" applyFont="1" applyBorder="1" applyAlignment="1">
      <alignment vertical="center" wrapText="1"/>
    </xf>
    <xf numFmtId="44" fontId="13" fillId="0" borderId="31" xfId="0" applyNumberFormat="1" applyFont="1" applyBorder="1" applyAlignment="1">
      <alignment horizontal="center" vertical="center" wrapText="1"/>
    </xf>
    <xf numFmtId="44" fontId="5" fillId="0" borderId="19" xfId="1" applyFont="1" applyBorder="1" applyAlignment="1">
      <alignment vertical="center" wrapText="1"/>
    </xf>
    <xf numFmtId="44" fontId="11" fillId="0" borderId="22" xfId="1" applyFont="1" applyBorder="1" applyAlignment="1">
      <alignment horizontal="right" wrapText="1"/>
    </xf>
    <xf numFmtId="44" fontId="5" fillId="0" borderId="35" xfId="1" applyFont="1" applyBorder="1" applyAlignment="1">
      <alignment vertical="center"/>
    </xf>
    <xf numFmtId="44" fontId="5" fillId="0" borderId="31" xfId="1" applyFont="1" applyBorder="1" applyAlignment="1">
      <alignment horizontal="right"/>
    </xf>
    <xf numFmtId="44" fontId="5" fillId="0" borderId="8" xfId="1" applyFont="1" applyBorder="1" applyAlignment="1" applyProtection="1">
      <alignment horizontal="left" vertical="center"/>
    </xf>
    <xf numFmtId="44" fontId="22" fillId="0" borderId="48" xfId="1" applyFont="1" applyBorder="1" applyAlignment="1">
      <alignment horizontal="right" vertical="center" wrapText="1"/>
    </xf>
    <xf numFmtId="44" fontId="22" fillId="0" borderId="52" xfId="1" applyFont="1" applyBorder="1" applyAlignment="1">
      <alignment horizontal="right" vertical="center" wrapText="1"/>
    </xf>
    <xf numFmtId="44" fontId="22" fillId="0" borderId="50" xfId="1" applyFont="1" applyBorder="1" applyAlignment="1">
      <alignment horizontal="right" vertical="center" wrapText="1"/>
    </xf>
    <xf numFmtId="44" fontId="12" fillId="0" borderId="50" xfId="1" applyFont="1" applyBorder="1" applyAlignment="1">
      <alignment horizontal="right" vertical="center" wrapText="1"/>
    </xf>
    <xf numFmtId="44" fontId="4" fillId="0" borderId="23" xfId="1" applyFont="1" applyBorder="1" applyAlignment="1">
      <alignment horizontal="right" vertical="top" wrapText="1"/>
    </xf>
    <xf numFmtId="44" fontId="4" fillId="0" borderId="28" xfId="1" applyFont="1" applyBorder="1" applyAlignment="1">
      <alignment horizontal="right" vertical="top" wrapText="1"/>
    </xf>
    <xf numFmtId="44" fontId="4" fillId="0" borderId="30" xfId="1" applyFont="1" applyBorder="1" applyAlignment="1">
      <alignment horizontal="right" vertical="top" wrapText="1"/>
    </xf>
    <xf numFmtId="44" fontId="4" fillId="0" borderId="24" xfId="1" applyFont="1" applyBorder="1" applyAlignment="1">
      <alignment horizontal="right" vertical="top" wrapText="1"/>
    </xf>
    <xf numFmtId="44" fontId="4" fillId="0" borderId="29" xfId="1" applyFont="1" applyBorder="1" applyAlignment="1">
      <alignment horizontal="right" vertical="top" wrapText="1"/>
    </xf>
    <xf numFmtId="44" fontId="3" fillId="0" borderId="14" xfId="1" applyFont="1" applyBorder="1" applyAlignment="1">
      <alignment horizontal="right" vertical="top" wrapText="1"/>
    </xf>
    <xf numFmtId="44" fontId="4" fillId="0" borderId="14" xfId="1" applyFont="1" applyBorder="1" applyAlignment="1">
      <alignment horizontal="right" vertical="top" wrapText="1"/>
    </xf>
    <xf numFmtId="0" fontId="37" fillId="0" borderId="0" xfId="2" quotePrefix="1" applyFont="1" applyAlignment="1" applyProtection="1">
      <alignment vertical="top"/>
      <protection locked="0"/>
    </xf>
    <xf numFmtId="0" fontId="37" fillId="0" borderId="0" xfId="2" quotePrefix="1" applyFont="1" applyAlignment="1" applyProtection="1">
      <alignment vertical="top" wrapText="1"/>
      <protection locked="0"/>
    </xf>
    <xf numFmtId="44" fontId="5" fillId="3" borderId="20" xfId="1" applyFont="1" applyFill="1" applyBorder="1" applyAlignment="1" applyProtection="1">
      <alignment horizontal="right" vertical="center" wrapText="1"/>
    </xf>
    <xf numFmtId="44" fontId="5" fillId="3" borderId="22" xfId="1" applyFont="1" applyFill="1" applyBorder="1" applyAlignment="1" applyProtection="1">
      <alignment horizontal="right" vertical="center" wrapText="1"/>
    </xf>
    <xf numFmtId="44" fontId="5" fillId="3" borderId="95" xfId="1" applyFont="1" applyFill="1" applyBorder="1" applyAlignment="1" applyProtection="1">
      <alignment horizontal="right" vertical="center" wrapText="1"/>
    </xf>
    <xf numFmtId="44" fontId="8" fillId="0" borderId="9" xfId="1" applyFont="1" applyBorder="1" applyAlignment="1" applyProtection="1">
      <alignment horizontal="right" vertical="center" readingOrder="1"/>
    </xf>
    <xf numFmtId="0" fontId="11" fillId="0" borderId="21" xfId="0" applyFont="1" applyBorder="1" applyAlignment="1" applyProtection="1">
      <alignment horizontal="center" vertical="center" wrapText="1"/>
      <protection locked="0"/>
    </xf>
    <xf numFmtId="3" fontId="11" fillId="0" borderId="20" xfId="0" applyNumberFormat="1" applyFont="1" applyBorder="1" applyAlignment="1" applyProtection="1">
      <alignment horizontal="center" vertical="center" wrapText="1"/>
      <protection locked="0"/>
    </xf>
    <xf numFmtId="3" fontId="11" fillId="0" borderId="22" xfId="0" applyNumberFormat="1" applyFont="1" applyBorder="1" applyAlignment="1" applyProtection="1">
      <alignment horizontal="center" vertical="center" wrapText="1"/>
      <protection locked="0"/>
    </xf>
    <xf numFmtId="0" fontId="11" fillId="0" borderId="60" xfId="0" applyFont="1" applyBorder="1" applyAlignment="1" applyProtection="1">
      <alignment horizontal="left" vertical="center" wrapText="1" readingOrder="1"/>
      <protection locked="0"/>
    </xf>
    <xf numFmtId="0" fontId="11" fillId="0" borderId="22" xfId="0" applyFont="1" applyBorder="1" applyAlignment="1" applyProtection="1">
      <alignment horizontal="left" vertical="center" wrapText="1" readingOrder="1"/>
      <protection locked="0"/>
    </xf>
    <xf numFmtId="14" fontId="11" fillId="0" borderId="20" xfId="0" applyNumberFormat="1" applyFont="1" applyBorder="1" applyAlignment="1" applyProtection="1">
      <alignment wrapText="1"/>
      <protection locked="0"/>
    </xf>
    <xf numFmtId="14" fontId="11" fillId="0" borderId="75" xfId="0" applyNumberFormat="1" applyFont="1" applyBorder="1" applyAlignment="1" applyProtection="1">
      <alignment wrapText="1"/>
      <protection locked="0"/>
    </xf>
    <xf numFmtId="44" fontId="11" fillId="0" borderId="56" xfId="1" applyFont="1" applyBorder="1" applyAlignment="1" applyProtection="1">
      <alignment wrapText="1"/>
    </xf>
    <xf numFmtId="44" fontId="8" fillId="0" borderId="76" xfId="1" applyFont="1" applyBorder="1" applyAlignment="1">
      <alignment horizontal="right"/>
    </xf>
    <xf numFmtId="44" fontId="11" fillId="0" borderId="50" xfId="1" applyFont="1" applyBorder="1" applyAlignment="1" applyProtection="1">
      <alignment wrapText="1"/>
    </xf>
    <xf numFmtId="0" fontId="13" fillId="6" borderId="71" xfId="0" applyFont="1" applyFill="1" applyBorder="1" applyAlignment="1">
      <alignment horizontal="center" vertical="center"/>
    </xf>
    <xf numFmtId="0" fontId="13" fillId="6" borderId="72" xfId="0" applyFont="1" applyFill="1" applyBorder="1" applyAlignment="1">
      <alignment horizontal="center" vertical="center"/>
    </xf>
    <xf numFmtId="44" fontId="13" fillId="6" borderId="72" xfId="1" applyFont="1" applyFill="1" applyBorder="1" applyAlignment="1">
      <alignment horizontal="center" vertical="center"/>
    </xf>
    <xf numFmtId="44" fontId="13" fillId="6" borderId="73" xfId="1" applyFont="1" applyFill="1" applyBorder="1" applyAlignment="1">
      <alignment horizontal="center" vertical="center"/>
    </xf>
    <xf numFmtId="44" fontId="11" fillId="0" borderId="20" xfId="1" applyFont="1" applyBorder="1" applyAlignment="1" applyProtection="1">
      <alignment horizontal="left" vertical="center" wrapText="1"/>
      <protection locked="0"/>
    </xf>
    <xf numFmtId="44" fontId="11" fillId="0" borderId="52" xfId="1" applyFont="1" applyBorder="1" applyAlignment="1" applyProtection="1">
      <alignment vertical="center" wrapText="1"/>
    </xf>
    <xf numFmtId="0" fontId="11" fillId="0" borderId="74" xfId="0" applyFont="1" applyBorder="1" applyAlignment="1" applyProtection="1">
      <alignment horizontal="left" vertical="center" wrapText="1"/>
      <protection locked="0"/>
    </xf>
    <xf numFmtId="0" fontId="11" fillId="0" borderId="75" xfId="0" applyFont="1" applyBorder="1" applyAlignment="1" applyProtection="1">
      <alignment horizontal="left" vertical="center" wrapText="1"/>
      <protection locked="0"/>
    </xf>
    <xf numFmtId="44" fontId="11" fillId="0" borderId="75" xfId="1" applyFont="1" applyBorder="1" applyAlignment="1" applyProtection="1">
      <alignment horizontal="left" vertical="center" wrapText="1"/>
      <protection locked="0"/>
    </xf>
    <xf numFmtId="44" fontId="11" fillId="0" borderId="76" xfId="1" applyFont="1" applyBorder="1" applyAlignment="1" applyProtection="1">
      <alignment vertical="center" wrapText="1"/>
    </xf>
    <xf numFmtId="0" fontId="13" fillId="6" borderId="67" xfId="0" applyFont="1" applyFill="1" applyBorder="1" applyAlignment="1">
      <alignment horizontal="center" vertical="center"/>
    </xf>
    <xf numFmtId="44" fontId="11" fillId="0" borderId="20" xfId="0" applyNumberFormat="1" applyFont="1" applyBorder="1" applyAlignment="1" applyProtection="1">
      <alignment horizontal="left" vertical="center" wrapText="1"/>
      <protection locked="0"/>
    </xf>
    <xf numFmtId="44" fontId="11" fillId="0" borderId="52" xfId="0" applyNumberFormat="1" applyFont="1" applyBorder="1" applyAlignment="1">
      <alignment horizontal="right" vertical="center" wrapText="1"/>
    </xf>
    <xf numFmtId="0" fontId="5" fillId="0" borderId="14" xfId="0" applyFont="1" applyBorder="1" applyAlignment="1" applyProtection="1">
      <alignment vertical="center"/>
      <protection locked="0"/>
    </xf>
    <xf numFmtId="0" fontId="5" fillId="0" borderId="49" xfId="0" applyFont="1" applyBorder="1" applyAlignment="1" applyProtection="1">
      <alignment horizontal="left" vertical="center"/>
      <protection locked="0"/>
    </xf>
    <xf numFmtId="44" fontId="11" fillId="0" borderId="22" xfId="0" applyNumberFormat="1" applyFont="1" applyBorder="1" applyAlignment="1" applyProtection="1">
      <alignment horizontal="left" vertical="center" wrapText="1"/>
      <protection locked="0"/>
    </xf>
    <xf numFmtId="44" fontId="11" fillId="0" borderId="22" xfId="0" applyNumberFormat="1" applyFont="1" applyBorder="1" applyAlignment="1">
      <alignment vertical="center" wrapText="1"/>
    </xf>
    <xf numFmtId="44" fontId="11" fillId="0" borderId="22" xfId="1" applyFont="1" applyBorder="1" applyAlignment="1" applyProtection="1">
      <alignment horizontal="left" vertical="center" wrapText="1"/>
    </xf>
    <xf numFmtId="44" fontId="5" fillId="0" borderId="31" xfId="0" applyNumberFormat="1" applyFont="1" applyBorder="1"/>
    <xf numFmtId="0" fontId="13" fillId="6" borderId="82" xfId="0" applyFont="1" applyFill="1" applyBorder="1" applyAlignment="1">
      <alignment horizontal="center" vertical="center" wrapText="1"/>
    </xf>
    <xf numFmtId="0" fontId="35" fillId="0" borderId="0" xfId="0" applyFont="1" applyAlignment="1">
      <alignment wrapText="1"/>
    </xf>
    <xf numFmtId="0" fontId="11" fillId="0" borderId="95" xfId="0" applyFont="1" applyBorder="1" applyAlignment="1" applyProtection="1">
      <alignment wrapText="1"/>
      <protection locked="0"/>
    </xf>
    <xf numFmtId="44" fontId="11" fillId="0" borderId="95" xfId="0" applyNumberFormat="1" applyFont="1" applyBorder="1" applyAlignment="1" applyProtection="1">
      <alignment horizontal="justify" wrapText="1"/>
      <protection locked="0"/>
    </xf>
    <xf numFmtId="9" fontId="5" fillId="0" borderId="0" xfId="3" applyFont="1" applyAlignment="1" applyProtection="1">
      <alignment horizontal="left" vertical="top" wrapText="1"/>
      <protection locked="0"/>
    </xf>
    <xf numFmtId="0" fontId="15" fillId="0" borderId="0" xfId="0" applyFont="1" applyAlignment="1">
      <alignment vertical="top" wrapText="1"/>
    </xf>
    <xf numFmtId="0" fontId="15" fillId="0" borderId="0" xfId="0" applyFont="1" applyAlignment="1" applyProtection="1">
      <alignment vertical="top"/>
    </xf>
    <xf numFmtId="0" fontId="15" fillId="0" borderId="0" xfId="0" applyFont="1" applyAlignment="1" applyProtection="1">
      <alignment horizontal="center" vertical="top"/>
    </xf>
    <xf numFmtId="0" fontId="15" fillId="0" borderId="0" xfId="0" applyFont="1" applyAlignment="1" applyProtection="1">
      <alignment horizontal="center" vertical="top" wrapText="1"/>
    </xf>
    <xf numFmtId="0" fontId="10" fillId="0" borderId="0" xfId="0" applyFont="1" applyAlignment="1" applyProtection="1">
      <alignment horizontal="center" vertical="top" wrapText="1"/>
    </xf>
    <xf numFmtId="0" fontId="15" fillId="0" borderId="0" xfId="0" applyFont="1" applyAlignment="1" applyProtection="1">
      <alignment horizontal="center" vertical="center" wrapText="1"/>
    </xf>
    <xf numFmtId="0" fontId="15" fillId="0" borderId="0" xfId="0" applyFont="1" applyAlignment="1" applyProtection="1">
      <alignment vertical="top" wrapText="1"/>
    </xf>
    <xf numFmtId="0" fontId="33" fillId="0" borderId="0" xfId="0" applyFont="1" applyAlignment="1" applyProtection="1">
      <alignment vertical="top" wrapText="1"/>
    </xf>
    <xf numFmtId="0" fontId="15" fillId="0" borderId="0" xfId="0" applyFont="1" applyAlignment="1" applyProtection="1">
      <alignment vertical="center" wrapText="1"/>
    </xf>
    <xf numFmtId="0" fontId="15" fillId="0" borderId="0" xfId="0" applyFont="1" applyFill="1" applyAlignment="1" applyProtection="1">
      <alignment horizontal="center" vertical="center" wrapText="1"/>
    </xf>
    <xf numFmtId="0" fontId="15" fillId="0" borderId="0" xfId="0" applyFont="1" applyFill="1" applyBorder="1" applyAlignment="1" applyProtection="1">
      <alignment horizontal="center" vertical="center" wrapText="1"/>
    </xf>
    <xf numFmtId="0" fontId="15" fillId="0" borderId="38" xfId="0" applyFont="1" applyFill="1" applyBorder="1" applyAlignment="1" applyProtection="1">
      <alignment horizontal="center" vertical="center" wrapText="1"/>
    </xf>
    <xf numFmtId="0" fontId="30" fillId="0" borderId="38" xfId="2" applyFont="1" applyFill="1" applyBorder="1" applyAlignment="1" applyProtection="1">
      <alignment horizontal="center" vertical="center" wrapText="1"/>
      <protection locked="0"/>
    </xf>
    <xf numFmtId="0" fontId="37" fillId="0" borderId="0" xfId="2" applyFont="1" applyFill="1" applyBorder="1" applyAlignment="1" applyProtection="1">
      <alignment horizontal="left" vertical="top" wrapText="1"/>
    </xf>
    <xf numFmtId="0" fontId="5" fillId="0" borderId="0" xfId="0" applyFont="1" applyAlignment="1">
      <alignment vertical="top"/>
    </xf>
    <xf numFmtId="0" fontId="7" fillId="0" borderId="0" xfId="0" applyFont="1" applyAlignment="1">
      <alignment horizontal="center" vertical="top"/>
    </xf>
    <xf numFmtId="0" fontId="42" fillId="0" borderId="0" xfId="0" applyFont="1" applyProtection="1">
      <protection locked="0"/>
    </xf>
    <xf numFmtId="0" fontId="41" fillId="0" borderId="31" xfId="0" applyFont="1" applyFill="1" applyBorder="1" applyAlignment="1" applyProtection="1">
      <alignment horizontal="center" wrapText="1"/>
    </xf>
    <xf numFmtId="0" fontId="43" fillId="0" borderId="0" xfId="2" applyFont="1" applyFill="1" applyAlignment="1" applyProtection="1">
      <alignment horizontal="center" vertical="center" wrapText="1"/>
    </xf>
    <xf numFmtId="0" fontId="40" fillId="0" borderId="0" xfId="0" applyFont="1" applyFill="1" applyAlignment="1" applyProtection="1">
      <alignment horizontal="center" vertical="center" wrapText="1"/>
    </xf>
    <xf numFmtId="0" fontId="42" fillId="0" borderId="39" xfId="0" applyFont="1" applyBorder="1" applyAlignment="1" applyProtection="1">
      <alignment horizontal="center" vertical="top"/>
    </xf>
    <xf numFmtId="0" fontId="15" fillId="0" borderId="0" xfId="0" applyFont="1" applyBorder="1" applyAlignment="1" applyProtection="1">
      <alignment horizontal="left" vertical="top" wrapText="1"/>
    </xf>
    <xf numFmtId="0" fontId="15" fillId="0" borderId="0" xfId="0" applyFont="1" applyBorder="1" applyAlignment="1" applyProtection="1">
      <alignment horizontal="left" vertical="top"/>
    </xf>
    <xf numFmtId="0" fontId="15" fillId="0" borderId="0" xfId="0" applyFont="1" applyAlignment="1" applyProtection="1">
      <alignment horizontal="left" vertical="top" wrapText="1"/>
    </xf>
    <xf numFmtId="0" fontId="10" fillId="0" borderId="36" xfId="0" applyFont="1" applyBorder="1" applyAlignment="1" applyProtection="1">
      <alignment horizontal="center" vertical="center"/>
    </xf>
    <xf numFmtId="0" fontId="10" fillId="0" borderId="37" xfId="0" applyFont="1" applyBorder="1" applyAlignment="1" applyProtection="1">
      <alignment horizontal="center" vertical="center"/>
    </xf>
    <xf numFmtId="0" fontId="10" fillId="0" borderId="10" xfId="0" applyFont="1" applyBorder="1" applyAlignment="1" applyProtection="1">
      <alignment horizontal="center" vertical="center"/>
    </xf>
    <xf numFmtId="0" fontId="15" fillId="6" borderId="36" xfId="0" applyFont="1" applyFill="1" applyBorder="1" applyAlignment="1" applyProtection="1">
      <alignment horizontal="center" vertical="top" wrapText="1"/>
    </xf>
    <xf numFmtId="0" fontId="10" fillId="6" borderId="37" xfId="0" applyFont="1" applyFill="1" applyBorder="1" applyAlignment="1" applyProtection="1">
      <alignment horizontal="center" vertical="top" wrapText="1"/>
    </xf>
    <xf numFmtId="0" fontId="10" fillId="6" borderId="10" xfId="0" applyFont="1" applyFill="1" applyBorder="1" applyAlignment="1" applyProtection="1">
      <alignment horizontal="center" vertical="top" wrapText="1"/>
    </xf>
    <xf numFmtId="0" fontId="15" fillId="6" borderId="36" xfId="0" applyFont="1" applyFill="1" applyBorder="1" applyAlignment="1" applyProtection="1">
      <alignment horizontal="center" vertical="center" wrapText="1"/>
    </xf>
    <xf numFmtId="0" fontId="15" fillId="6" borderId="37" xfId="0" applyFont="1" applyFill="1" applyBorder="1" applyAlignment="1" applyProtection="1">
      <alignment horizontal="center" vertical="center" wrapText="1"/>
    </xf>
    <xf numFmtId="0" fontId="15" fillId="6" borderId="10" xfId="0" applyFont="1" applyFill="1" applyBorder="1" applyAlignment="1" applyProtection="1">
      <alignment horizontal="center" vertical="center" wrapText="1"/>
    </xf>
    <xf numFmtId="0" fontId="15" fillId="0" borderId="0" xfId="0" applyFont="1" applyAlignment="1" applyProtection="1">
      <alignment vertical="top" wrapText="1"/>
    </xf>
    <xf numFmtId="0" fontId="37" fillId="0" borderId="36" xfId="2" applyFont="1" applyBorder="1" applyAlignment="1" applyProtection="1">
      <alignment horizontal="center" vertical="center" wrapText="1"/>
      <protection locked="0"/>
    </xf>
    <xf numFmtId="0" fontId="37" fillId="0" borderId="37" xfId="2" applyFont="1" applyBorder="1" applyAlignment="1" applyProtection="1">
      <alignment horizontal="center" vertical="center" wrapText="1"/>
      <protection locked="0"/>
    </xf>
    <xf numFmtId="0" fontId="37" fillId="0" borderId="10" xfId="2" applyFont="1" applyBorder="1" applyAlignment="1" applyProtection="1">
      <alignment horizontal="center" vertical="center" wrapText="1"/>
      <protection locked="0"/>
    </xf>
    <xf numFmtId="0" fontId="41" fillId="0" borderId="37" xfId="0" applyFont="1" applyFill="1" applyBorder="1" applyAlignment="1" applyProtection="1">
      <alignment horizontal="center" vertical="center" wrapText="1"/>
    </xf>
    <xf numFmtId="0" fontId="41" fillId="0" borderId="10" xfId="0" applyFont="1" applyFill="1" applyBorder="1" applyAlignment="1" applyProtection="1">
      <alignment horizontal="center" vertical="center" wrapText="1"/>
    </xf>
    <xf numFmtId="0" fontId="15" fillId="0" borderId="0" xfId="0" applyFont="1" applyFill="1" applyBorder="1" applyAlignment="1" applyProtection="1">
      <alignment horizontal="left" vertical="top" wrapText="1"/>
    </xf>
    <xf numFmtId="0" fontId="3" fillId="0" borderId="12" xfId="0" applyFont="1" applyBorder="1" applyAlignment="1">
      <alignment horizontal="left" vertical="top" wrapText="1"/>
    </xf>
    <xf numFmtId="0" fontId="3" fillId="0" borderId="14" xfId="0" applyFont="1" applyBorder="1" applyAlignment="1">
      <alignment horizontal="left" vertical="top" wrapText="1"/>
    </xf>
    <xf numFmtId="0" fontId="3" fillId="0" borderId="13" xfId="0" applyFont="1" applyBorder="1" applyAlignment="1">
      <alignment horizontal="left" vertical="top" wrapText="1"/>
    </xf>
    <xf numFmtId="165" fontId="3" fillId="0" borderId="12" xfId="0" applyNumberFormat="1" applyFont="1" applyBorder="1" applyAlignment="1">
      <alignment horizontal="left" vertical="top" wrapText="1"/>
    </xf>
    <xf numFmtId="165" fontId="3" fillId="0" borderId="13" xfId="0" applyNumberFormat="1" applyFont="1" applyBorder="1" applyAlignment="1">
      <alignment horizontal="left" vertical="top" wrapText="1"/>
    </xf>
    <xf numFmtId="0" fontId="22" fillId="0" borderId="0" xfId="0" applyFont="1" applyAlignment="1" applyProtection="1">
      <alignment horizontal="justify" wrapText="1"/>
      <protection locked="0"/>
    </xf>
    <xf numFmtId="0" fontId="4" fillId="0" borderId="0" xfId="0" applyFont="1" applyAlignment="1" applyProtection="1">
      <alignment wrapText="1"/>
      <protection locked="0"/>
    </xf>
    <xf numFmtId="0" fontId="3" fillId="0" borderId="18" xfId="0" applyFont="1" applyBorder="1" applyAlignment="1">
      <alignment horizontal="center" vertical="top" wrapText="1"/>
    </xf>
    <xf numFmtId="0" fontId="3" fillId="0" borderId="21" xfId="0" applyFont="1" applyBorder="1" applyAlignment="1">
      <alignment horizontal="center" vertical="top" wrapText="1"/>
    </xf>
    <xf numFmtId="0" fontId="3" fillId="0" borderId="15" xfId="0" applyFont="1" applyBorder="1" applyAlignment="1">
      <alignment horizontal="left" vertical="top" wrapText="1"/>
    </xf>
    <xf numFmtId="0" fontId="3" fillId="0" borderId="18" xfId="0" applyFont="1" applyBorder="1" applyAlignment="1">
      <alignment horizontal="left" vertical="top" wrapText="1"/>
    </xf>
    <xf numFmtId="0" fontId="3" fillId="0" borderId="26" xfId="0" applyFont="1" applyBorder="1" applyAlignment="1">
      <alignment horizontal="left" vertical="top" wrapText="1"/>
    </xf>
    <xf numFmtId="0" fontId="3" fillId="0" borderId="27" xfId="0" applyFont="1" applyBorder="1" applyAlignment="1">
      <alignment horizontal="left" vertical="top" wrapText="1"/>
    </xf>
    <xf numFmtId="0" fontId="3" fillId="0" borderId="19" xfId="0" applyFont="1" applyBorder="1" applyAlignment="1">
      <alignment horizontal="left" vertical="top" wrapText="1"/>
    </xf>
    <xf numFmtId="0" fontId="3" fillId="0" borderId="21" xfId="0" applyFont="1" applyBorder="1" applyAlignment="1">
      <alignment horizontal="left" vertical="top" wrapText="1"/>
    </xf>
    <xf numFmtId="0" fontId="3" fillId="0" borderId="16" xfId="0" applyFont="1" applyBorder="1" applyAlignment="1">
      <alignment horizontal="left" vertical="top" wrapText="1"/>
    </xf>
    <xf numFmtId="0" fontId="3" fillId="0" borderId="11" xfId="0" applyFont="1" applyBorder="1" applyAlignment="1">
      <alignment horizontal="left" vertical="top" wrapText="1"/>
    </xf>
    <xf numFmtId="0" fontId="3" fillId="0" borderId="17" xfId="0" applyFont="1" applyBorder="1" applyAlignment="1">
      <alignment horizontal="center" vertical="top" wrapText="1"/>
    </xf>
    <xf numFmtId="0" fontId="3" fillId="0" borderId="20" xfId="0" applyFont="1" applyBorder="1" applyAlignment="1">
      <alignment horizontal="center" vertical="top" wrapText="1"/>
    </xf>
    <xf numFmtId="165" fontId="3" fillId="0" borderId="17" xfId="0" applyNumberFormat="1" applyFont="1" applyBorder="1" applyAlignment="1">
      <alignment horizontal="center" vertical="top" wrapText="1"/>
    </xf>
    <xf numFmtId="165" fontId="3" fillId="0" borderId="20" xfId="0" applyNumberFormat="1" applyFont="1" applyBorder="1" applyAlignment="1">
      <alignment horizontal="center" vertical="top" wrapText="1"/>
    </xf>
    <xf numFmtId="0" fontId="4" fillId="0" borderId="20" xfId="0" applyFont="1" applyBorder="1" applyAlignment="1">
      <alignment horizontal="center" vertical="top" wrapText="1"/>
    </xf>
    <xf numFmtId="0" fontId="3" fillId="5" borderId="12" xfId="0" applyFont="1" applyFill="1" applyBorder="1" applyAlignment="1">
      <alignment horizontal="center" vertical="top" wrapText="1"/>
    </xf>
    <xf numFmtId="0" fontId="3" fillId="5" borderId="13" xfId="0" applyFont="1" applyFill="1" applyBorder="1" applyAlignment="1">
      <alignment horizontal="center" vertical="top" wrapText="1"/>
    </xf>
    <xf numFmtId="0" fontId="3" fillId="5" borderId="14" xfId="0" applyFont="1" applyFill="1" applyBorder="1" applyAlignment="1">
      <alignment horizontal="center" vertical="top" wrapText="1"/>
    </xf>
    <xf numFmtId="0" fontId="12" fillId="3" borderId="0" xfId="0" applyFont="1" applyFill="1" applyAlignment="1">
      <alignment horizontal="center" vertical="center" wrapText="1"/>
    </xf>
    <xf numFmtId="0" fontId="3" fillId="0" borderId="0" xfId="0" applyFont="1" applyAlignment="1" applyProtection="1">
      <alignment horizontal="left"/>
      <protection locked="0"/>
    </xf>
    <xf numFmtId="0" fontId="12" fillId="0" borderId="0" xfId="0" applyFont="1" applyAlignment="1" applyProtection="1">
      <alignment horizontal="center"/>
      <protection locked="0"/>
    </xf>
    <xf numFmtId="0" fontId="12" fillId="6" borderId="1"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4" fillId="0" borderId="11" xfId="0" applyFont="1" applyBorder="1" applyAlignment="1">
      <alignment horizontal="center" wrapText="1"/>
    </xf>
    <xf numFmtId="0" fontId="4" fillId="0" borderId="11" xfId="0" applyFont="1" applyBorder="1" applyAlignment="1">
      <alignment wrapText="1"/>
    </xf>
    <xf numFmtId="0" fontId="9" fillId="6" borderId="3"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8" fillId="0" borderId="91" xfId="0" applyFont="1" applyBorder="1" applyAlignment="1" applyProtection="1">
      <alignment horizontal="left"/>
      <protection locked="0"/>
    </xf>
    <xf numFmtId="0" fontId="8" fillId="0" borderId="92" xfId="0" applyFont="1" applyBorder="1" applyAlignment="1" applyProtection="1">
      <alignment horizontal="left"/>
      <protection locked="0"/>
    </xf>
    <xf numFmtId="0" fontId="8" fillId="0" borderId="93" xfId="0" applyFont="1" applyBorder="1" applyAlignment="1" applyProtection="1">
      <alignment horizontal="left"/>
      <protection locked="0"/>
    </xf>
    <xf numFmtId="0" fontId="4" fillId="0" borderId="0" xfId="0" applyFont="1" applyAlignment="1" applyProtection="1">
      <alignment horizontal="left"/>
    </xf>
    <xf numFmtId="0" fontId="8" fillId="0" borderId="91" xfId="0" applyFont="1" applyBorder="1" applyAlignment="1" applyProtection="1">
      <alignment horizontal="center"/>
      <protection locked="0"/>
    </xf>
    <xf numFmtId="0" fontId="8" fillId="0" borderId="92" xfId="0" applyFont="1" applyBorder="1" applyAlignment="1" applyProtection="1">
      <alignment horizontal="center"/>
      <protection locked="0"/>
    </xf>
    <xf numFmtId="0" fontId="8" fillId="0" borderId="93" xfId="0" applyFont="1" applyBorder="1" applyAlignment="1" applyProtection="1">
      <alignment horizontal="center"/>
      <protection locked="0"/>
    </xf>
    <xf numFmtId="0" fontId="23" fillId="0" borderId="12" xfId="0" applyFont="1" applyBorder="1" applyAlignment="1" applyProtection="1">
      <alignment horizontal="left" vertical="center" wrapText="1" readingOrder="1"/>
      <protection locked="0"/>
    </xf>
    <xf numFmtId="0" fontId="23" fillId="0" borderId="14" xfId="0" applyFont="1" applyBorder="1" applyAlignment="1" applyProtection="1">
      <alignment horizontal="left" vertical="center" wrapText="1" readingOrder="1"/>
      <protection locked="0"/>
    </xf>
    <xf numFmtId="0" fontId="35" fillId="0" borderId="13" xfId="0" applyFont="1" applyBorder="1" applyAlignment="1" applyProtection="1">
      <alignment horizontal="left"/>
      <protection locked="0"/>
    </xf>
    <xf numFmtId="0" fontId="35" fillId="0" borderId="14" xfId="0" applyFont="1" applyBorder="1" applyAlignment="1" applyProtection="1">
      <alignment horizontal="left"/>
      <protection locked="0"/>
    </xf>
    <xf numFmtId="0" fontId="7" fillId="0" borderId="0" xfId="0" applyFont="1" applyAlignment="1">
      <alignment horizontal="center" vertical="center"/>
    </xf>
    <xf numFmtId="0" fontId="40" fillId="0" borderId="0" xfId="0" applyFont="1" applyAlignment="1">
      <alignment horizontal="center" vertical="center"/>
    </xf>
    <xf numFmtId="169" fontId="13" fillId="0" borderId="36" xfId="0" applyNumberFormat="1" applyFont="1" applyBorder="1" applyAlignment="1">
      <alignment horizontal="left" vertical="center"/>
    </xf>
    <xf numFmtId="169" fontId="13" fillId="0" borderId="37" xfId="0" applyNumberFormat="1" applyFont="1" applyBorder="1" applyAlignment="1">
      <alignment horizontal="left" vertical="center"/>
    </xf>
    <xf numFmtId="169" fontId="13" fillId="0" borderId="10" xfId="0" applyNumberFormat="1" applyFont="1" applyBorder="1" applyAlignment="1">
      <alignment horizontal="left" vertical="center"/>
    </xf>
    <xf numFmtId="0" fontId="8" fillId="6" borderId="36" xfId="0" applyFont="1" applyFill="1" applyBorder="1" applyAlignment="1">
      <alignment horizontal="left" vertical="top" wrapText="1"/>
    </xf>
    <xf numFmtId="0" fontId="8" fillId="6" borderId="37" xfId="0" applyFont="1" applyFill="1" applyBorder="1" applyAlignment="1">
      <alignment horizontal="left" vertical="top" wrapText="1"/>
    </xf>
    <xf numFmtId="0" fontId="8" fillId="6" borderId="10" xfId="0" applyFont="1" applyFill="1" applyBorder="1" applyAlignment="1">
      <alignment horizontal="left" vertical="top" wrapText="1"/>
    </xf>
    <xf numFmtId="0" fontId="13" fillId="6" borderId="53" xfId="0" applyFont="1" applyFill="1" applyBorder="1" applyAlignment="1">
      <alignment horizontal="center" vertical="center" wrapText="1"/>
    </xf>
    <xf numFmtId="0" fontId="5" fillId="6" borderId="62" xfId="0" applyFont="1" applyFill="1" applyBorder="1" applyAlignment="1">
      <alignment horizontal="center" vertical="center" wrapText="1"/>
    </xf>
    <xf numFmtId="0" fontId="5" fillId="6" borderId="66" xfId="0" applyFont="1" applyFill="1" applyBorder="1" applyAlignment="1">
      <alignment horizontal="center" vertical="center" wrapText="1"/>
    </xf>
    <xf numFmtId="0" fontId="13" fillId="6" borderId="70" xfId="0" applyFont="1" applyFill="1" applyBorder="1" applyAlignment="1">
      <alignment horizontal="center" vertical="center" wrapText="1"/>
    </xf>
    <xf numFmtId="0" fontId="5" fillId="6" borderId="64" xfId="0" applyFont="1" applyFill="1" applyBorder="1" applyAlignment="1">
      <alignment horizontal="center" vertical="center" wrapText="1"/>
    </xf>
    <xf numFmtId="0" fontId="5" fillId="6" borderId="65" xfId="0" applyFont="1" applyFill="1" applyBorder="1" applyAlignment="1">
      <alignment horizontal="center" vertical="center" wrapText="1"/>
    </xf>
    <xf numFmtId="44" fontId="13" fillId="6" borderId="70" xfId="1" applyFont="1" applyFill="1" applyBorder="1" applyAlignment="1">
      <alignment horizontal="center" vertical="center" wrapText="1"/>
    </xf>
    <xf numFmtId="44" fontId="5" fillId="6" borderId="64" xfId="1" applyFont="1" applyFill="1" applyBorder="1" applyAlignment="1">
      <alignment horizontal="center" vertical="center" wrapText="1"/>
    </xf>
    <xf numFmtId="44" fontId="5" fillId="6" borderId="65" xfId="1" applyFont="1" applyFill="1" applyBorder="1" applyAlignment="1">
      <alignment horizontal="center" vertical="center" wrapText="1"/>
    </xf>
    <xf numFmtId="0" fontId="8" fillId="6" borderId="70"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35" fillId="0" borderId="89" xfId="0" applyFont="1" applyBorder="1" applyAlignment="1" applyProtection="1">
      <alignment horizontal="left"/>
      <protection locked="0"/>
    </xf>
    <xf numFmtId="0" fontId="35" fillId="0" borderId="84" xfId="0" applyFont="1" applyBorder="1" applyAlignment="1" applyProtection="1">
      <alignment horizontal="left"/>
      <protection locked="0"/>
    </xf>
    <xf numFmtId="0" fontId="35" fillId="0" borderId="12" xfId="0" applyFont="1" applyBorder="1" applyAlignment="1" applyProtection="1">
      <alignment horizontal="left"/>
      <protection locked="0"/>
    </xf>
    <xf numFmtId="0" fontId="8" fillId="5" borderId="36" xfId="0" applyFont="1" applyFill="1" applyBorder="1" applyAlignment="1">
      <alignment horizontal="center" vertical="center"/>
    </xf>
    <xf numFmtId="0" fontId="8" fillId="5" borderId="37" xfId="0" applyFont="1" applyFill="1" applyBorder="1" applyAlignment="1">
      <alignment horizontal="center" vertical="center"/>
    </xf>
    <xf numFmtId="0" fontId="8" fillId="5" borderId="10" xfId="0" applyFont="1" applyFill="1" applyBorder="1" applyAlignment="1">
      <alignment horizontal="center" vertical="center"/>
    </xf>
    <xf numFmtId="0" fontId="5" fillId="0" borderId="36" xfId="0" applyFont="1" applyBorder="1" applyAlignment="1">
      <alignment horizontal="left" vertical="center" wrapText="1"/>
    </xf>
    <xf numFmtId="0" fontId="5" fillId="0" borderId="37" xfId="0" applyFont="1" applyBorder="1" applyAlignment="1">
      <alignment horizontal="left" vertical="center" wrapText="1"/>
    </xf>
    <xf numFmtId="0" fontId="5" fillId="0" borderId="10" xfId="0" applyFont="1" applyBorder="1" applyAlignment="1">
      <alignment horizontal="left" vertical="center" wrapText="1"/>
    </xf>
    <xf numFmtId="0" fontId="13" fillId="5" borderId="7" xfId="0" applyFont="1" applyFill="1" applyBorder="1" applyAlignment="1">
      <alignment horizontal="left" vertical="center"/>
    </xf>
    <xf numFmtId="0" fontId="13" fillId="5" borderId="8" xfId="0" applyFont="1" applyFill="1" applyBorder="1" applyAlignment="1">
      <alignment horizontal="left" vertical="center"/>
    </xf>
    <xf numFmtId="0" fontId="13" fillId="5" borderId="36" xfId="0" applyFont="1" applyFill="1" applyBorder="1" applyAlignment="1">
      <alignment horizontal="left" vertical="center"/>
    </xf>
    <xf numFmtId="0" fontId="13" fillId="5" borderId="10" xfId="0" applyFont="1" applyFill="1" applyBorder="1" applyAlignment="1">
      <alignment horizontal="left" vertical="center"/>
    </xf>
    <xf numFmtId="0" fontId="26" fillId="6" borderId="57" xfId="0" applyFont="1" applyFill="1" applyBorder="1" applyAlignment="1">
      <alignment horizontal="right" vertical="center" wrapText="1"/>
    </xf>
    <xf numFmtId="0" fontId="26" fillId="6" borderId="58" xfId="0" applyFont="1" applyFill="1" applyBorder="1" applyAlignment="1">
      <alignment horizontal="right" vertical="center" wrapText="1"/>
    </xf>
    <xf numFmtId="0" fontId="26" fillId="6" borderId="59" xfId="0" applyFont="1" applyFill="1" applyBorder="1" applyAlignment="1">
      <alignment horizontal="right" vertical="center" wrapText="1"/>
    </xf>
    <xf numFmtId="0" fontId="13" fillId="5" borderId="36" xfId="0" applyFont="1" applyFill="1" applyBorder="1" applyAlignment="1">
      <alignment horizontal="right" vertical="center" wrapText="1"/>
    </xf>
    <xf numFmtId="0" fontId="13" fillId="5" borderId="37" xfId="0" applyFont="1" applyFill="1" applyBorder="1" applyAlignment="1">
      <alignment horizontal="right" vertical="center" wrapText="1"/>
    </xf>
    <xf numFmtId="0" fontId="13" fillId="5" borderId="10" xfId="0" applyFont="1" applyFill="1" applyBorder="1" applyAlignment="1">
      <alignment horizontal="right" vertical="center" wrapText="1"/>
    </xf>
    <xf numFmtId="0" fontId="8" fillId="0" borderId="0" xfId="0" applyFont="1" applyAlignment="1">
      <alignment vertical="center"/>
    </xf>
    <xf numFmtId="0" fontId="5" fillId="0" borderId="12" xfId="0" applyFont="1" applyBorder="1" applyAlignment="1" applyProtection="1">
      <alignment horizontal="left" vertical="center" wrapText="1"/>
      <protection locked="0"/>
    </xf>
    <xf numFmtId="0" fontId="5" fillId="0" borderId="14" xfId="0" applyFont="1" applyBorder="1" applyAlignment="1" applyProtection="1">
      <alignment horizontal="left" vertical="center" wrapText="1"/>
      <protection locked="0"/>
    </xf>
    <xf numFmtId="165" fontId="5" fillId="0" borderId="20" xfId="0" applyNumberFormat="1" applyFont="1" applyBorder="1" applyAlignment="1" applyProtection="1">
      <alignment vertical="center" wrapText="1"/>
      <protection locked="0"/>
    </xf>
    <xf numFmtId="44" fontId="5" fillId="0" borderId="22" xfId="1" applyFont="1" applyBorder="1" applyAlignment="1">
      <alignment vertical="center" wrapText="1"/>
    </xf>
    <xf numFmtId="44" fontId="5" fillId="0" borderId="22" xfId="1" applyFont="1" applyBorder="1" applyAlignment="1"/>
    <xf numFmtId="165" fontId="8" fillId="7" borderId="12" xfId="0" applyNumberFormat="1" applyFont="1" applyFill="1" applyBorder="1" applyAlignment="1">
      <alignment horizontal="right" vertical="center" wrapText="1"/>
    </xf>
    <xf numFmtId="0" fontId="8" fillId="7" borderId="13" xfId="0" applyFont="1" applyFill="1" applyBorder="1" applyAlignment="1">
      <alignment horizontal="right" wrapText="1"/>
    </xf>
    <xf numFmtId="0" fontId="8" fillId="7" borderId="14" xfId="0" applyFont="1" applyFill="1" applyBorder="1" applyAlignment="1">
      <alignment horizontal="right" wrapText="1"/>
    </xf>
    <xf numFmtId="44" fontId="5" fillId="0" borderId="19" xfId="1" applyFont="1" applyBorder="1" applyAlignment="1">
      <alignment vertical="center" wrapText="1"/>
    </xf>
    <xf numFmtId="44" fontId="5" fillId="0" borderId="21" xfId="1" applyFont="1" applyBorder="1" applyAlignment="1"/>
    <xf numFmtId="164" fontId="8" fillId="0" borderId="0" xfId="0" applyNumberFormat="1" applyFont="1" applyAlignment="1">
      <alignment horizontal="center" vertical="center" wrapText="1"/>
    </xf>
    <xf numFmtId="164" fontId="8" fillId="0" borderId="5" xfId="0" applyNumberFormat="1" applyFont="1" applyBorder="1" applyAlignment="1">
      <alignment horizontal="center" vertical="center" wrapText="1"/>
    </xf>
    <xf numFmtId="0" fontId="5" fillId="0" borderId="45" xfId="0" applyFont="1" applyBorder="1" applyAlignment="1" applyProtection="1">
      <alignment horizontal="left" vertical="center" wrapText="1"/>
      <protection locked="0"/>
    </xf>
    <xf numFmtId="0" fontId="5" fillId="0" borderId="46" xfId="0" applyFont="1" applyBorder="1" applyAlignment="1" applyProtection="1">
      <alignment horizontal="left" vertical="center" wrapText="1"/>
      <protection locked="0"/>
    </xf>
    <xf numFmtId="44" fontId="5" fillId="0" borderId="20" xfId="1" applyFont="1" applyBorder="1" applyAlignment="1">
      <alignment vertical="center" wrapText="1"/>
    </xf>
    <xf numFmtId="44" fontId="5" fillId="0" borderId="20" xfId="1" applyFont="1" applyBorder="1" applyAlignment="1"/>
    <xf numFmtId="165" fontId="8" fillId="6" borderId="12" xfId="0" applyNumberFormat="1" applyFont="1" applyFill="1" applyBorder="1" applyAlignment="1">
      <alignment horizontal="right" vertical="center" wrapText="1"/>
    </xf>
    <xf numFmtId="0" fontId="8" fillId="6" borderId="13" xfId="0" applyFont="1" applyFill="1" applyBorder="1" applyAlignment="1">
      <alignment horizontal="right" wrapText="1"/>
    </xf>
    <xf numFmtId="0" fontId="8" fillId="6" borderId="14" xfId="0" applyFont="1" applyFill="1" applyBorder="1" applyAlignment="1">
      <alignment horizontal="right"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xf>
    <xf numFmtId="0" fontId="8" fillId="0" borderId="40" xfId="0" applyFont="1" applyBorder="1" applyAlignment="1">
      <alignment horizontal="center" vertical="center" wrapText="1"/>
    </xf>
    <xf numFmtId="0" fontId="8" fillId="0" borderId="41" xfId="0" applyFont="1" applyBorder="1" applyAlignment="1">
      <alignment horizontal="center" vertical="center"/>
    </xf>
    <xf numFmtId="0" fontId="13" fillId="4"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13" fillId="4" borderId="54" xfId="0" applyFont="1" applyFill="1" applyBorder="1" applyAlignment="1">
      <alignment horizontal="center" vertical="center" wrapText="1"/>
    </xf>
    <xf numFmtId="0" fontId="13" fillId="4" borderId="33" xfId="0" applyFont="1" applyFill="1" applyBorder="1" applyAlignment="1">
      <alignment horizontal="center" vertical="center" wrapText="1"/>
    </xf>
    <xf numFmtId="0" fontId="13" fillId="4" borderId="81" xfId="0" applyFont="1" applyFill="1" applyBorder="1" applyAlignment="1">
      <alignment horizontal="center" vertical="center" wrapText="1"/>
    </xf>
    <xf numFmtId="0" fontId="13" fillId="4" borderId="83" xfId="0" applyFont="1" applyFill="1" applyBorder="1" applyAlignment="1">
      <alignment horizontal="center" vertical="center" wrapText="1"/>
    </xf>
    <xf numFmtId="0" fontId="13" fillId="4" borderId="26" xfId="0" applyFont="1" applyFill="1" applyBorder="1" applyAlignment="1">
      <alignment horizontal="center" vertical="center" wrapText="1"/>
    </xf>
    <xf numFmtId="0" fontId="13" fillId="4" borderId="27" xfId="0" applyFont="1" applyFill="1" applyBorder="1" applyAlignment="1">
      <alignment horizontal="center" vertical="center" wrapText="1"/>
    </xf>
    <xf numFmtId="0" fontId="13" fillId="4" borderId="40" xfId="0" applyFont="1" applyFill="1" applyBorder="1" applyAlignment="1">
      <alignment horizontal="center" vertical="center" wrapText="1"/>
    </xf>
    <xf numFmtId="0" fontId="13" fillId="4" borderId="41"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11" fillId="0" borderId="32" xfId="0" applyFont="1" applyBorder="1" applyAlignment="1" applyProtection="1">
      <alignment horizontal="left" vertical="center" wrapText="1"/>
      <protection locked="0"/>
    </xf>
    <xf numFmtId="0" fontId="5" fillId="0" borderId="32" xfId="0" applyFont="1" applyBorder="1" applyAlignment="1" applyProtection="1">
      <alignment horizontal="left" vertical="center" wrapText="1"/>
      <protection locked="0"/>
    </xf>
    <xf numFmtId="0" fontId="5" fillId="0" borderId="20" xfId="0" applyFont="1" applyBorder="1" applyAlignment="1" applyProtection="1">
      <alignment horizontal="left" vertical="center" wrapText="1"/>
      <protection locked="0"/>
    </xf>
    <xf numFmtId="0" fontId="11" fillId="0" borderId="26"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27" xfId="0" applyFont="1" applyBorder="1" applyAlignment="1" applyProtection="1">
      <alignment horizontal="left" vertical="center" wrapText="1"/>
      <protection locked="0"/>
    </xf>
    <xf numFmtId="0" fontId="5" fillId="0" borderId="26" xfId="0" applyFont="1" applyBorder="1" applyAlignment="1" applyProtection="1">
      <alignment horizontal="left" vertical="center" wrapText="1"/>
      <protection locked="0"/>
    </xf>
    <xf numFmtId="0" fontId="5" fillId="0" borderId="19"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0" borderId="21" xfId="0" applyFont="1" applyBorder="1" applyAlignment="1" applyProtection="1">
      <alignment horizontal="left" vertical="center" wrapText="1"/>
      <protection locked="0"/>
    </xf>
    <xf numFmtId="0" fontId="11" fillId="0" borderId="17" xfId="0" applyFont="1" applyBorder="1" applyAlignment="1" applyProtection="1">
      <alignment vertical="center" wrapText="1"/>
      <protection locked="0"/>
    </xf>
    <xf numFmtId="0" fontId="5" fillId="0" borderId="32" xfId="0" applyFont="1" applyBorder="1" applyAlignment="1" applyProtection="1">
      <alignment vertical="center" wrapText="1"/>
      <protection locked="0"/>
    </xf>
    <xf numFmtId="0" fontId="5" fillId="0" borderId="20" xfId="0" applyFont="1" applyBorder="1" applyAlignment="1" applyProtection="1">
      <alignment vertical="center" wrapText="1"/>
      <protection locked="0"/>
    </xf>
    <xf numFmtId="49" fontId="11" fillId="0" borderId="15" xfId="0" applyNumberFormat="1" applyFont="1" applyBorder="1" applyAlignment="1" applyProtection="1">
      <alignment vertical="center" wrapText="1"/>
      <protection locked="0"/>
    </xf>
    <xf numFmtId="49" fontId="5" fillId="0" borderId="18" xfId="0" applyNumberFormat="1" applyFont="1" applyBorder="1" applyAlignment="1" applyProtection="1">
      <alignment vertical="center" wrapText="1"/>
      <protection locked="0"/>
    </xf>
    <xf numFmtId="49" fontId="5" fillId="0" borderId="26" xfId="0" applyNumberFormat="1" applyFont="1" applyBorder="1" applyAlignment="1" applyProtection="1">
      <alignment vertical="center" wrapText="1"/>
      <protection locked="0"/>
    </xf>
    <xf numFmtId="49" fontId="5" fillId="0" borderId="27" xfId="0" applyNumberFormat="1" applyFont="1" applyBorder="1" applyAlignment="1" applyProtection="1">
      <alignment vertical="center" wrapText="1"/>
      <protection locked="0"/>
    </xf>
    <xf numFmtId="49" fontId="5" fillId="0" borderId="19" xfId="0" applyNumberFormat="1" applyFont="1" applyBorder="1" applyAlignment="1" applyProtection="1">
      <alignment vertical="center" wrapText="1"/>
      <protection locked="0"/>
    </xf>
    <xf numFmtId="49" fontId="5" fillId="0" borderId="21" xfId="0" applyNumberFormat="1" applyFont="1" applyBorder="1" applyAlignment="1" applyProtection="1">
      <alignment vertical="center" wrapText="1"/>
      <protection locked="0"/>
    </xf>
    <xf numFmtId="0" fontId="11" fillId="0" borderId="42"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5" fillId="0" borderId="20" xfId="0" applyFont="1" applyBorder="1" applyAlignment="1" applyProtection="1">
      <alignment horizontal="center" vertical="center" wrapText="1"/>
      <protection locked="0"/>
    </xf>
    <xf numFmtId="49" fontId="11" fillId="0" borderId="43" xfId="0" applyNumberFormat="1" applyFont="1" applyBorder="1" applyAlignment="1" applyProtection="1">
      <alignment vertical="center" wrapText="1"/>
      <protection locked="0"/>
    </xf>
    <xf numFmtId="49" fontId="5" fillId="0" borderId="44" xfId="0" applyNumberFormat="1" applyFont="1" applyBorder="1" applyAlignment="1" applyProtection="1">
      <alignment vertical="center" wrapText="1"/>
      <protection locked="0"/>
    </xf>
    <xf numFmtId="169" fontId="8" fillId="0" borderId="36" xfId="0" applyNumberFormat="1" applyFont="1" applyBorder="1" applyAlignment="1">
      <alignment horizontal="left"/>
    </xf>
    <xf numFmtId="169" fontId="8" fillId="0" borderId="37" xfId="0" applyNumberFormat="1" applyFont="1" applyBorder="1" applyAlignment="1">
      <alignment horizontal="left"/>
    </xf>
    <xf numFmtId="169" fontId="8" fillId="0" borderId="10" xfId="0" applyNumberFormat="1" applyFont="1" applyBorder="1" applyAlignment="1">
      <alignment horizontal="left"/>
    </xf>
    <xf numFmtId="0" fontId="13" fillId="6" borderId="26" xfId="0" applyFont="1" applyFill="1" applyBorder="1" applyAlignment="1">
      <alignment horizontal="center" vertical="center" wrapText="1"/>
    </xf>
    <xf numFmtId="0" fontId="8" fillId="6" borderId="0" xfId="0" applyFont="1" applyFill="1" applyAlignment="1">
      <alignment horizontal="center" vertical="center" wrapText="1"/>
    </xf>
    <xf numFmtId="0" fontId="8" fillId="6" borderId="27" xfId="0" applyFont="1" applyFill="1" applyBorder="1" applyAlignment="1">
      <alignment horizontal="center" vertical="center" wrapText="1"/>
    </xf>
    <xf numFmtId="0" fontId="8" fillId="6" borderId="26" xfId="0" applyFont="1" applyFill="1" applyBorder="1" applyAlignment="1">
      <alignment horizontal="center" vertical="center" wrapText="1"/>
    </xf>
    <xf numFmtId="0" fontId="8" fillId="6" borderId="40" xfId="0" applyFont="1" applyFill="1" applyBorder="1" applyAlignment="1">
      <alignment horizontal="center" vertical="center" wrapText="1"/>
    </xf>
    <xf numFmtId="0" fontId="8" fillId="6" borderId="34" xfId="0" applyFont="1" applyFill="1" applyBorder="1" applyAlignment="1">
      <alignment horizontal="center" vertical="center" wrapText="1"/>
    </xf>
    <xf numFmtId="0" fontId="8" fillId="6" borderId="41" xfId="0" applyFont="1" applyFill="1" applyBorder="1" applyAlignment="1">
      <alignment horizontal="center" vertical="center" wrapText="1"/>
    </xf>
    <xf numFmtId="0" fontId="5" fillId="6" borderId="26" xfId="0" applyFont="1" applyFill="1" applyBorder="1" applyAlignment="1">
      <alignment vertical="center" wrapText="1"/>
    </xf>
    <xf numFmtId="0" fontId="5" fillId="6" borderId="40" xfId="0" applyFont="1" applyFill="1" applyBorder="1" applyAlignment="1">
      <alignment vertical="center" wrapText="1"/>
    </xf>
    <xf numFmtId="0" fontId="13" fillId="6" borderId="19" xfId="0" applyFont="1" applyFill="1" applyBorder="1" applyAlignment="1">
      <alignment horizontal="center" vertical="center" wrapText="1"/>
    </xf>
    <xf numFmtId="0" fontId="5" fillId="6" borderId="21" xfId="0" applyFont="1" applyFill="1" applyBorder="1" applyAlignment="1">
      <alignment horizontal="center" vertical="center"/>
    </xf>
    <xf numFmtId="0" fontId="5" fillId="6" borderId="15" xfId="0" applyFont="1" applyFill="1" applyBorder="1" applyAlignment="1">
      <alignment horizontal="center" vertical="center" wrapText="1"/>
    </xf>
    <xf numFmtId="0" fontId="5" fillId="6" borderId="18"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5" fillId="6" borderId="41" xfId="0" applyFont="1" applyFill="1" applyBorder="1" applyAlignment="1">
      <alignment horizontal="center" vertical="center" wrapText="1"/>
    </xf>
    <xf numFmtId="0" fontId="8" fillId="6" borderId="36" xfId="0" applyFont="1" applyFill="1" applyBorder="1" applyAlignment="1">
      <alignment horizontal="center" vertical="center" wrapText="1"/>
    </xf>
    <xf numFmtId="0" fontId="8" fillId="6" borderId="37"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1" xfId="0" applyFont="1" applyFill="1" applyBorder="1" applyAlignment="1">
      <alignment horizontal="left" vertical="center" wrapText="1"/>
    </xf>
    <xf numFmtId="0" fontId="8" fillId="6" borderId="38" xfId="0" applyFont="1" applyFill="1" applyBorder="1" applyAlignment="1">
      <alignment horizontal="left" vertical="center" wrapText="1"/>
    </xf>
    <xf numFmtId="0" fontId="8" fillId="6" borderId="2" xfId="0" applyFont="1" applyFill="1" applyBorder="1" applyAlignment="1">
      <alignment horizontal="left" vertical="center" wrapText="1"/>
    </xf>
    <xf numFmtId="0" fontId="11" fillId="0" borderId="61" xfId="0" applyFont="1" applyBorder="1" applyAlignment="1" applyProtection="1">
      <alignment horizontal="left" wrapText="1"/>
      <protection locked="0"/>
    </xf>
    <xf numFmtId="0" fontId="11" fillId="0" borderId="14" xfId="0" applyFont="1" applyBorder="1" applyAlignment="1" applyProtection="1">
      <alignment horizontal="left" wrapText="1"/>
      <protection locked="0"/>
    </xf>
    <xf numFmtId="0" fontId="13" fillId="6" borderId="0" xfId="0" applyFont="1" applyFill="1" applyAlignment="1">
      <alignment horizontal="center" wrapText="1"/>
    </xf>
    <xf numFmtId="0" fontId="8" fillId="6" borderId="0" xfId="0" applyFont="1" applyFill="1" applyAlignment="1">
      <alignment horizontal="center" wrapText="1"/>
    </xf>
    <xf numFmtId="0" fontId="8" fillId="6" borderId="5" xfId="0" applyFont="1" applyFill="1" applyBorder="1" applyAlignment="1">
      <alignment horizontal="center" wrapText="1"/>
    </xf>
    <xf numFmtId="0" fontId="13" fillId="6" borderId="57" xfId="0" applyFont="1" applyFill="1" applyBorder="1" applyAlignment="1">
      <alignment horizontal="right"/>
    </xf>
    <xf numFmtId="0" fontId="13" fillId="6" borderId="58" xfId="0" applyFont="1" applyFill="1" applyBorder="1" applyAlignment="1">
      <alignment horizontal="right"/>
    </xf>
    <xf numFmtId="0" fontId="13" fillId="6" borderId="59" xfId="0" applyFont="1" applyFill="1" applyBorder="1" applyAlignment="1">
      <alignment horizontal="right"/>
    </xf>
    <xf numFmtId="0" fontId="31" fillId="0" borderId="14" xfId="0" applyFont="1" applyBorder="1" applyAlignment="1" applyProtection="1">
      <alignment horizontal="left" wrapText="1"/>
      <protection locked="0"/>
    </xf>
    <xf numFmtId="0" fontId="11" fillId="0" borderId="79" xfId="0" applyFont="1" applyBorder="1" applyAlignment="1" applyProtection="1">
      <alignment horizontal="left" wrapText="1"/>
      <protection locked="0"/>
    </xf>
    <xf numFmtId="0" fontId="11" fillId="0" borderId="46" xfId="0" applyFont="1" applyBorder="1" applyAlignment="1" applyProtection="1">
      <alignment horizontal="left" wrapText="1"/>
      <protection locked="0"/>
    </xf>
    <xf numFmtId="0" fontId="13" fillId="6" borderId="36" xfId="0" applyFont="1" applyFill="1" applyBorder="1" applyAlignment="1">
      <alignment horizontal="left" vertical="top" wrapText="1"/>
    </xf>
    <xf numFmtId="0" fontId="13" fillId="6" borderId="37" xfId="0" applyFont="1" applyFill="1" applyBorder="1" applyAlignment="1">
      <alignment horizontal="left" vertical="top" wrapText="1"/>
    </xf>
    <xf numFmtId="0" fontId="13" fillId="6" borderId="10" xfId="0" applyFont="1" applyFill="1" applyBorder="1" applyAlignment="1">
      <alignment horizontal="left" vertical="top" wrapText="1"/>
    </xf>
    <xf numFmtId="0" fontId="7" fillId="0" borderId="0" xfId="0" applyFont="1" applyAlignment="1">
      <alignment horizontal="center"/>
    </xf>
    <xf numFmtId="0" fontId="40" fillId="0" borderId="0" xfId="0" applyFont="1" applyAlignment="1"/>
    <xf numFmtId="0" fontId="13" fillId="0" borderId="0" xfId="0" applyFont="1" applyAlignment="1">
      <alignment horizontal="center"/>
    </xf>
    <xf numFmtId="0" fontId="5" fillId="0" borderId="0" xfId="0" applyFont="1" applyAlignment="1"/>
    <xf numFmtId="169" fontId="8" fillId="0" borderId="36" xfId="0" applyNumberFormat="1" applyFont="1" applyBorder="1" applyAlignment="1">
      <alignment horizontal="left" wrapText="1"/>
    </xf>
    <xf numFmtId="169" fontId="5" fillId="0" borderId="37" xfId="0" applyNumberFormat="1" applyFont="1" applyBorder="1" applyAlignment="1">
      <alignment wrapText="1"/>
    </xf>
    <xf numFmtId="169" fontId="5" fillId="0" borderId="10" xfId="0" applyNumberFormat="1" applyFont="1" applyBorder="1" applyAlignment="1">
      <alignment wrapText="1"/>
    </xf>
    <xf numFmtId="0" fontId="13" fillId="6" borderId="77" xfId="0" applyFont="1" applyFill="1" applyBorder="1" applyAlignment="1">
      <alignment horizontal="center" wrapText="1"/>
    </xf>
    <xf numFmtId="0" fontId="13" fillId="6" borderId="78" xfId="0" applyFont="1" applyFill="1" applyBorder="1" applyAlignment="1">
      <alignment horizontal="center" wrapText="1"/>
    </xf>
    <xf numFmtId="0" fontId="13" fillId="6" borderId="7" xfId="0" applyFont="1" applyFill="1" applyBorder="1" applyAlignment="1">
      <alignment horizontal="right"/>
    </xf>
    <xf numFmtId="0" fontId="13" fillId="6" borderId="39" xfId="0" applyFont="1" applyFill="1" applyBorder="1" applyAlignment="1">
      <alignment horizontal="right"/>
    </xf>
    <xf numFmtId="0" fontId="13" fillId="6" borderId="86" xfId="0" applyFont="1" applyFill="1" applyBorder="1" applyAlignment="1">
      <alignment horizontal="right"/>
    </xf>
    <xf numFmtId="169" fontId="8" fillId="0" borderId="10" xfId="0" applyNumberFormat="1" applyFont="1" applyBorder="1" applyAlignment="1">
      <alignment horizontal="left" wrapText="1"/>
    </xf>
    <xf numFmtId="0" fontId="13" fillId="6" borderId="36" xfId="0" applyFont="1" applyFill="1" applyBorder="1" applyAlignment="1">
      <alignment horizontal="left" vertical="center" wrapText="1"/>
    </xf>
    <xf numFmtId="0" fontId="13" fillId="6" borderId="37" xfId="0" applyFont="1" applyFill="1" applyBorder="1" applyAlignment="1">
      <alignment horizontal="left" vertical="center" wrapText="1"/>
    </xf>
    <xf numFmtId="0" fontId="13" fillId="6" borderId="10" xfId="0" applyFont="1" applyFill="1" applyBorder="1" applyAlignment="1">
      <alignment horizontal="left" vertical="center" wrapText="1"/>
    </xf>
    <xf numFmtId="0" fontId="13" fillId="5" borderId="22" xfId="0" applyFont="1" applyFill="1" applyBorder="1" applyAlignment="1">
      <alignment horizontal="right" wrapText="1"/>
    </xf>
    <xf numFmtId="0" fontId="13" fillId="6" borderId="97" xfId="0" applyFont="1" applyFill="1" applyBorder="1" applyAlignment="1">
      <alignment horizontal="right"/>
    </xf>
    <xf numFmtId="0" fontId="13" fillId="6" borderId="16" xfId="0" applyFont="1" applyFill="1" applyBorder="1" applyAlignment="1">
      <alignment horizontal="right"/>
    </xf>
    <xf numFmtId="0" fontId="13" fillId="6" borderId="18" xfId="0" applyFont="1" applyFill="1" applyBorder="1" applyAlignment="1">
      <alignment horizontal="right"/>
    </xf>
    <xf numFmtId="0" fontId="11" fillId="0" borderId="12"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xf numFmtId="169" fontId="8" fillId="0" borderId="37" xfId="0" applyNumberFormat="1" applyFont="1" applyBorder="1" applyAlignment="1">
      <alignment horizontal="left" wrapText="1"/>
    </xf>
    <xf numFmtId="0" fontId="13" fillId="6" borderId="57" xfId="0" applyFont="1" applyFill="1" applyBorder="1" applyAlignment="1">
      <alignment horizontal="right" wrapText="1"/>
    </xf>
    <xf numFmtId="0" fontId="13" fillId="6" borderId="58" xfId="0" applyFont="1" applyFill="1" applyBorder="1" applyAlignment="1">
      <alignment horizontal="right" wrapText="1"/>
    </xf>
    <xf numFmtId="0" fontId="13" fillId="6" borderId="59" xfId="0" applyFont="1" applyFill="1" applyBorder="1" applyAlignment="1">
      <alignment horizontal="right" wrapText="1"/>
    </xf>
    <xf numFmtId="0" fontId="13" fillId="6" borderId="88" xfId="0" applyFont="1" applyFill="1" applyBorder="1" applyAlignment="1">
      <alignment horizontal="center" vertical="center" wrapText="1"/>
    </xf>
    <xf numFmtId="0" fontId="13" fillId="6" borderId="78" xfId="0" applyFont="1" applyFill="1" applyBorder="1" applyAlignment="1">
      <alignment horizontal="center" vertical="center" wrapText="1"/>
    </xf>
    <xf numFmtId="0" fontId="13" fillId="6" borderId="36" xfId="0" applyFont="1" applyFill="1" applyBorder="1" applyAlignment="1">
      <alignment horizontal="left" wrapText="1"/>
    </xf>
    <xf numFmtId="0" fontId="13" fillId="6" borderId="37" xfId="0" applyFont="1" applyFill="1" applyBorder="1" applyAlignment="1">
      <alignment horizontal="left" wrapText="1"/>
    </xf>
    <xf numFmtId="0" fontId="13" fillId="6" borderId="10" xfId="0" applyFont="1" applyFill="1" applyBorder="1" applyAlignment="1">
      <alignment horizontal="left" wrapText="1"/>
    </xf>
    <xf numFmtId="0" fontId="13" fillId="6" borderId="22" xfId="0" applyFont="1" applyFill="1" applyBorder="1" applyAlignment="1">
      <alignment horizontal="right" vertical="center"/>
    </xf>
    <xf numFmtId="0" fontId="5" fillId="0" borderId="0" xfId="0" applyFont="1" applyAlignment="1" applyProtection="1">
      <alignment vertical="top" wrapText="1"/>
      <protection locked="0"/>
    </xf>
    <xf numFmtId="0" fontId="5" fillId="0" borderId="0" xfId="0" applyFont="1" applyAlignment="1">
      <alignment vertical="top" wrapText="1"/>
    </xf>
    <xf numFmtId="0" fontId="8" fillId="0" borderId="0" xfId="0" applyFont="1" applyAlignment="1">
      <alignment horizontal="center" vertical="center" wrapText="1"/>
    </xf>
    <xf numFmtId="0" fontId="5" fillId="0" borderId="0" xfId="0" applyFont="1" applyAlignment="1">
      <alignment horizontal="center" vertical="center" wrapText="1"/>
    </xf>
    <xf numFmtId="0" fontId="8" fillId="0" borderId="0" xfId="0" applyFont="1" applyAlignment="1">
      <alignment horizontal="center"/>
    </xf>
    <xf numFmtId="0" fontId="8" fillId="2" borderId="0" xfId="0" applyFont="1" applyFill="1" applyAlignment="1">
      <alignment horizontal="center"/>
    </xf>
    <xf numFmtId="0" fontId="8" fillId="0" borderId="0" xfId="0" applyFont="1" applyAlignment="1">
      <alignment vertical="center" wrapText="1"/>
    </xf>
    <xf numFmtId="0" fontId="5" fillId="0" borderId="0" xfId="0" applyFont="1" applyAlignment="1">
      <alignment vertical="center" wrapText="1"/>
    </xf>
    <xf numFmtId="0" fontId="13" fillId="0" borderId="0" xfId="0" applyFont="1" applyAlignment="1">
      <alignment horizontal="justify" vertical="top" wrapText="1"/>
    </xf>
    <xf numFmtId="0" fontId="13" fillId="6" borderId="0" xfId="0" applyFont="1" applyFill="1" applyAlignment="1">
      <alignment horizontal="left" wrapText="1"/>
    </xf>
    <xf numFmtId="0" fontId="41" fillId="0" borderId="0" xfId="0" applyFont="1" applyAlignment="1">
      <alignment horizontal="center"/>
    </xf>
    <xf numFmtId="0" fontId="13" fillId="6" borderId="57" xfId="0" applyFont="1" applyFill="1" applyBorder="1" applyAlignment="1">
      <alignment horizontal="right" wrapText="1" indent="1"/>
    </xf>
    <xf numFmtId="0" fontId="13" fillId="6" borderId="58" xfId="0" applyFont="1" applyFill="1" applyBorder="1" applyAlignment="1">
      <alignment horizontal="right" wrapText="1" indent="1"/>
    </xf>
    <xf numFmtId="0" fontId="13" fillId="6" borderId="66" xfId="0" applyFont="1" applyFill="1" applyBorder="1" applyAlignment="1">
      <alignment horizontal="right" wrapText="1" indent="1"/>
    </xf>
    <xf numFmtId="0" fontId="13" fillId="6" borderId="55" xfId="0" applyFont="1" applyFill="1" applyBorder="1" applyAlignment="1">
      <alignment horizontal="center" vertical="center" wrapText="1"/>
    </xf>
    <xf numFmtId="0" fontId="5" fillId="6" borderId="56" xfId="0" applyFont="1" applyFill="1" applyBorder="1" applyAlignment="1">
      <alignment vertical="center" wrapText="1"/>
    </xf>
    <xf numFmtId="0" fontId="5" fillId="6" borderId="76" xfId="0" applyFont="1" applyFill="1" applyBorder="1" applyAlignment="1">
      <alignment vertical="center" wrapText="1"/>
    </xf>
    <xf numFmtId="0" fontId="13" fillId="6" borderId="82" xfId="0" applyFont="1" applyFill="1" applyBorder="1" applyAlignment="1">
      <alignment horizontal="center" vertical="center" wrapText="1"/>
    </xf>
    <xf numFmtId="0" fontId="13" fillId="6" borderId="96" xfId="0" applyFont="1" applyFill="1" applyBorder="1" applyAlignment="1">
      <alignment horizontal="center" vertical="center" wrapText="1"/>
    </xf>
    <xf numFmtId="0" fontId="13" fillId="6" borderId="74" xfId="0" applyFont="1" applyFill="1" applyBorder="1" applyAlignment="1">
      <alignment horizontal="center" vertical="center" wrapText="1"/>
    </xf>
    <xf numFmtId="0" fontId="13" fillId="6" borderId="54"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75" xfId="0" applyFont="1" applyFill="1" applyBorder="1" applyAlignment="1">
      <alignment horizontal="center" vertical="center" wrapText="1"/>
    </xf>
    <xf numFmtId="0" fontId="8" fillId="6" borderId="54" xfId="0" applyFont="1" applyFill="1" applyBorder="1" applyAlignment="1">
      <alignment horizontal="center" vertical="center" wrapText="1"/>
    </xf>
    <xf numFmtId="0" fontId="8" fillId="6" borderId="32" xfId="0" applyFont="1" applyFill="1" applyBorder="1" applyAlignment="1">
      <alignment horizontal="center" vertical="center" wrapText="1"/>
    </xf>
    <xf numFmtId="0" fontId="8" fillId="6" borderId="75" xfId="0" applyFont="1" applyFill="1" applyBorder="1" applyAlignment="1">
      <alignment horizontal="center" vertical="center" wrapText="1"/>
    </xf>
    <xf numFmtId="0" fontId="13" fillId="6" borderId="81" xfId="0" applyFont="1" applyFill="1" applyBorder="1" applyAlignment="1">
      <alignment horizontal="center" vertical="center" wrapText="1"/>
    </xf>
    <xf numFmtId="0" fontId="13" fillId="6" borderId="85" xfId="0" applyFont="1" applyFill="1" applyBorder="1" applyAlignment="1">
      <alignment horizontal="center" vertical="center" wrapText="1"/>
    </xf>
    <xf numFmtId="0" fontId="5" fillId="0" borderId="19" xfId="0" applyFont="1" applyBorder="1" applyAlignment="1" applyProtection="1">
      <alignment horizontal="justify" vertical="top" wrapText="1"/>
      <protection locked="0"/>
    </xf>
    <xf numFmtId="0" fontId="5" fillId="0" borderId="21" xfId="0" applyFont="1" applyBorder="1" applyAlignment="1" applyProtection="1">
      <protection locked="0"/>
    </xf>
    <xf numFmtId="44" fontId="5" fillId="0" borderId="12" xfId="0" applyNumberFormat="1" applyFont="1" applyBorder="1" applyAlignment="1">
      <alignment vertical="center" wrapText="1"/>
    </xf>
    <xf numFmtId="44" fontId="5" fillId="0" borderId="14" xfId="0" applyNumberFormat="1" applyFont="1" applyBorder="1" applyAlignment="1"/>
    <xf numFmtId="164" fontId="8" fillId="6" borderId="0" xfId="0" applyNumberFormat="1" applyFont="1" applyFill="1" applyAlignment="1">
      <alignment horizontal="center" vertical="center" wrapText="1"/>
    </xf>
    <xf numFmtId="0" fontId="10" fillId="0" borderId="0" xfId="0" applyFont="1" applyAlignment="1">
      <alignment vertical="center"/>
    </xf>
    <xf numFmtId="44" fontId="5" fillId="0" borderId="19" xfId="0" applyNumberFormat="1" applyFont="1" applyBorder="1" applyAlignment="1">
      <alignment vertical="center" wrapText="1"/>
    </xf>
    <xf numFmtId="44" fontId="5" fillId="0" borderId="21" xfId="0" applyNumberFormat="1" applyFont="1" applyBorder="1" applyAlignment="1"/>
    <xf numFmtId="44" fontId="5" fillId="0" borderId="45" xfId="0" applyNumberFormat="1" applyFont="1" applyBorder="1" applyAlignment="1">
      <alignment vertical="center" wrapText="1"/>
    </xf>
    <xf numFmtId="44" fontId="5" fillId="0" borderId="46" xfId="0" applyNumberFormat="1" applyFont="1" applyBorder="1" applyAlignment="1"/>
    <xf numFmtId="0" fontId="18" fillId="0" borderId="26" xfId="0" applyFont="1" applyBorder="1" applyAlignment="1">
      <alignment horizontal="center" vertical="center" wrapText="1"/>
    </xf>
    <xf numFmtId="0" fontId="18" fillId="0" borderId="27" xfId="0" applyFont="1" applyBorder="1" applyAlignment="1">
      <alignment horizontal="center" vertical="center"/>
    </xf>
    <xf numFmtId="0" fontId="18" fillId="0" borderId="40" xfId="0" applyFont="1" applyBorder="1" applyAlignment="1">
      <alignment horizontal="center" vertical="center" wrapText="1"/>
    </xf>
    <xf numFmtId="0" fontId="18" fillId="0" borderId="41" xfId="0" applyFont="1" applyBorder="1" applyAlignment="1">
      <alignment horizontal="center" vertical="center"/>
    </xf>
    <xf numFmtId="0" fontId="17" fillId="4" borderId="32" xfId="0" applyFont="1" applyFill="1" applyBorder="1" applyAlignment="1">
      <alignment horizontal="center" wrapText="1"/>
    </xf>
    <xf numFmtId="0" fontId="18" fillId="0" borderId="32" xfId="0" applyFont="1" applyBorder="1" applyAlignment="1">
      <alignment horizontal="center" wrapText="1"/>
    </xf>
    <xf numFmtId="0" fontId="17" fillId="4" borderId="32" xfId="0" applyFont="1" applyFill="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7" fillId="4" borderId="26" xfId="0" applyFont="1" applyFill="1" applyBorder="1" applyAlignment="1">
      <alignment horizontal="center" wrapText="1"/>
    </xf>
    <xf numFmtId="0" fontId="18" fillId="0" borderId="27" xfId="0" applyFont="1" applyBorder="1" applyAlignment="1">
      <alignment horizontal="center" wrapText="1"/>
    </xf>
    <xf numFmtId="0" fontId="18" fillId="0" borderId="26" xfId="0" applyFont="1" applyBorder="1" applyAlignment="1">
      <alignment horizontal="center" wrapText="1"/>
    </xf>
    <xf numFmtId="0" fontId="17" fillId="4" borderId="27" xfId="0" applyFont="1" applyFill="1" applyBorder="1" applyAlignment="1">
      <alignment horizontal="center" wrapText="1"/>
    </xf>
    <xf numFmtId="0" fontId="17" fillId="4" borderId="26" xfId="0" applyFont="1" applyFill="1" applyBorder="1" applyAlignment="1">
      <alignment horizontal="center" vertical="center" wrapText="1"/>
    </xf>
    <xf numFmtId="0" fontId="17" fillId="4" borderId="27" xfId="0" applyFont="1" applyFill="1" applyBorder="1" applyAlignment="1">
      <alignment horizontal="center" vertical="center" wrapText="1"/>
    </xf>
    <xf numFmtId="0" fontId="17" fillId="4" borderId="40" xfId="0" applyFont="1" applyFill="1" applyBorder="1" applyAlignment="1">
      <alignment horizontal="center" vertical="top" wrapText="1"/>
    </xf>
    <xf numFmtId="0" fontId="18" fillId="0" borderId="41" xfId="0" applyFont="1" applyBorder="1" applyAlignment="1">
      <alignment horizontal="center" vertical="top" wrapText="1"/>
    </xf>
    <xf numFmtId="0" fontId="17" fillId="4" borderId="41" xfId="0" applyFont="1" applyFill="1" applyBorder="1" applyAlignment="1">
      <alignment horizontal="center" vertical="top" wrapText="1"/>
    </xf>
    <xf numFmtId="0" fontId="17" fillId="4" borderId="54" xfId="0" applyFont="1" applyFill="1" applyBorder="1" applyAlignment="1">
      <alignment horizontal="center" wrapText="1"/>
    </xf>
    <xf numFmtId="0" fontId="11" fillId="0" borderId="26"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27" xfId="0" applyFont="1" applyBorder="1" applyAlignment="1" applyProtection="1">
      <alignment horizontal="center" vertical="center" wrapText="1"/>
      <protection locked="0"/>
    </xf>
    <xf numFmtId="0" fontId="5" fillId="0" borderId="26" xfId="0" applyFont="1" applyBorder="1" applyAlignment="1" applyProtection="1">
      <alignment horizontal="center" vertical="center" wrapText="1"/>
      <protection locked="0"/>
    </xf>
    <xf numFmtId="0" fontId="5" fillId="0" borderId="19"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5" fillId="0" borderId="21" xfId="0" applyFont="1" applyBorder="1" applyAlignment="1" applyProtection="1">
      <alignment horizontal="center" vertical="center" wrapText="1"/>
      <protection locked="0"/>
    </xf>
    <xf numFmtId="0" fontId="11" fillId="0" borderId="26" xfId="0" applyFont="1" applyBorder="1" applyAlignment="1" applyProtection="1">
      <alignment vertical="center" wrapText="1"/>
      <protection locked="0"/>
    </xf>
    <xf numFmtId="0" fontId="11" fillId="0" borderId="27" xfId="0" applyFont="1" applyBorder="1" applyAlignment="1" applyProtection="1">
      <alignment vertical="center" wrapText="1"/>
      <protection locked="0"/>
    </xf>
    <xf numFmtId="0" fontId="5" fillId="0" borderId="26" xfId="0" applyFont="1" applyBorder="1" applyAlignment="1" applyProtection="1">
      <alignment vertical="center" wrapText="1"/>
      <protection locked="0"/>
    </xf>
    <xf numFmtId="0" fontId="5" fillId="0" borderId="27" xfId="0" applyFont="1" applyBorder="1" applyAlignment="1" applyProtection="1">
      <alignment vertical="center" wrapText="1"/>
      <protection locked="0"/>
    </xf>
    <xf numFmtId="0" fontId="5" fillId="0" borderId="19" xfId="0" applyFont="1" applyBorder="1" applyAlignment="1" applyProtection="1">
      <alignment vertical="center" wrapText="1"/>
      <protection locked="0"/>
    </xf>
    <xf numFmtId="0" fontId="5" fillId="0" borderId="21" xfId="0" applyFont="1" applyBorder="1" applyAlignment="1" applyProtection="1">
      <alignment vertical="center" wrapText="1"/>
      <protection locked="0"/>
    </xf>
    <xf numFmtId="49" fontId="11" fillId="0" borderId="26" xfId="0" applyNumberFormat="1" applyFont="1" applyBorder="1" applyAlignment="1" applyProtection="1">
      <alignment vertical="center" wrapText="1"/>
      <protection locked="0"/>
    </xf>
    <xf numFmtId="0" fontId="11" fillId="0" borderId="32" xfId="0" applyFont="1" applyBorder="1" applyAlignment="1" applyProtection="1">
      <alignment horizontal="center" vertical="center" wrapText="1"/>
      <protection locked="0"/>
    </xf>
    <xf numFmtId="0" fontId="17" fillId="6" borderId="26" xfId="0" applyFont="1" applyFill="1" applyBorder="1" applyAlignment="1">
      <alignment horizontal="center" vertical="center" wrapText="1"/>
    </xf>
    <xf numFmtId="0" fontId="18" fillId="6" borderId="0" xfId="0" applyFont="1" applyFill="1" applyAlignment="1">
      <alignment horizontal="center" vertical="center" wrapText="1"/>
    </xf>
    <xf numFmtId="0" fontId="18" fillId="6" borderId="27" xfId="0" applyFont="1" applyFill="1" applyBorder="1" applyAlignment="1">
      <alignment horizontal="center" vertical="center" wrapText="1"/>
    </xf>
    <xf numFmtId="0" fontId="18" fillId="6" borderId="26" xfId="0" applyFont="1" applyFill="1" applyBorder="1" applyAlignment="1">
      <alignment horizontal="center" vertical="center" wrapText="1"/>
    </xf>
    <xf numFmtId="0" fontId="18" fillId="6" borderId="40" xfId="0" applyFont="1" applyFill="1" applyBorder="1" applyAlignment="1">
      <alignment horizontal="center" vertical="center" wrapText="1"/>
    </xf>
    <xf numFmtId="0" fontId="18" fillId="6" borderId="34" xfId="0" applyFont="1" applyFill="1" applyBorder="1" applyAlignment="1">
      <alignment horizontal="center" vertical="center" wrapText="1"/>
    </xf>
    <xf numFmtId="0" fontId="18" fillId="6" borderId="41" xfId="0" applyFont="1" applyFill="1" applyBorder="1" applyAlignment="1">
      <alignment horizontal="center" vertical="center" wrapText="1"/>
    </xf>
    <xf numFmtId="0" fontId="18" fillId="6" borderId="27" xfId="0" applyFont="1" applyFill="1" applyBorder="1" applyAlignment="1">
      <alignment vertical="center" wrapText="1"/>
    </xf>
    <xf numFmtId="0" fontId="8" fillId="6" borderId="36" xfId="0" applyFont="1" applyFill="1" applyBorder="1" applyAlignment="1">
      <alignment horizontal="left" vertical="center" wrapText="1"/>
    </xf>
    <xf numFmtId="0" fontId="8" fillId="6" borderId="37" xfId="0" applyFont="1" applyFill="1" applyBorder="1" applyAlignment="1">
      <alignment horizontal="left" vertical="center" wrapText="1"/>
    </xf>
    <xf numFmtId="0" fontId="8" fillId="6" borderId="10" xfId="0" applyFont="1" applyFill="1" applyBorder="1" applyAlignment="1">
      <alignment horizontal="left" vertical="center" wrapText="1"/>
    </xf>
    <xf numFmtId="0" fontId="13" fillId="6" borderId="36" xfId="0" applyFont="1" applyFill="1" applyBorder="1" applyAlignment="1">
      <alignment horizontal="center" wrapText="1"/>
    </xf>
    <xf numFmtId="0" fontId="13" fillId="6" borderId="80" xfId="0" applyFont="1" applyFill="1" applyBorder="1" applyAlignment="1">
      <alignment horizontal="center" wrapText="1"/>
    </xf>
    <xf numFmtId="0" fontId="11" fillId="0" borderId="63" xfId="0" applyFont="1" applyBorder="1" applyAlignment="1" applyProtection="1">
      <alignment horizontal="left" wrapText="1"/>
      <protection locked="0"/>
    </xf>
    <xf numFmtId="0" fontId="11" fillId="0" borderId="21" xfId="0" applyFont="1" applyBorder="1" applyAlignment="1" applyProtection="1">
      <alignment horizontal="left" wrapText="1"/>
      <protection locked="0"/>
    </xf>
    <xf numFmtId="0" fontId="11" fillId="0" borderId="57" xfId="0" applyFont="1" applyBorder="1" applyAlignment="1" applyProtection="1">
      <alignment horizontal="left" wrapText="1"/>
      <protection locked="0"/>
    </xf>
    <xf numFmtId="0" fontId="11" fillId="0" borderId="59" xfId="0" applyFont="1" applyBorder="1" applyAlignment="1" applyProtection="1">
      <alignment horizontal="left" wrapText="1"/>
      <protection locked="0"/>
    </xf>
    <xf numFmtId="0" fontId="11" fillId="0" borderId="87" xfId="0" applyFont="1" applyBorder="1" applyAlignment="1" applyProtection="1">
      <alignment horizontal="left" vertical="center" wrapText="1"/>
      <protection locked="0"/>
    </xf>
    <xf numFmtId="0" fontId="11" fillId="0" borderId="59" xfId="0" applyFont="1" applyBorder="1" applyAlignment="1" applyProtection="1">
      <alignment horizontal="left" vertical="center" wrapText="1"/>
      <protection locked="0"/>
    </xf>
    <xf numFmtId="0" fontId="13" fillId="6" borderId="90" xfId="0" applyFont="1" applyFill="1" applyBorder="1" applyAlignment="1">
      <alignment horizontal="center" vertical="center" wrapText="1"/>
    </xf>
    <xf numFmtId="0" fontId="13" fillId="6" borderId="80" xfId="0" applyFont="1" applyFill="1" applyBorder="1" applyAlignment="1">
      <alignment horizontal="center" vertical="center" wrapText="1"/>
    </xf>
    <xf numFmtId="0" fontId="11" fillId="0" borderId="19"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8" fillId="6" borderId="0" xfId="0" applyFont="1" applyFill="1" applyAlignment="1">
      <alignment horizontal="right"/>
    </xf>
    <xf numFmtId="0" fontId="8" fillId="6" borderId="5" xfId="0" applyFont="1" applyFill="1" applyBorder="1" applyAlignment="1">
      <alignment horizontal="right"/>
    </xf>
  </cellXfs>
  <cellStyles count="4">
    <cellStyle name="Currency" xfId="1" builtinId="4"/>
    <cellStyle name="Hyperlink" xfId="2"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17</xdr:col>
      <xdr:colOff>133350</xdr:colOff>
      <xdr:row>39</xdr:row>
      <xdr:rowOff>133350</xdr:rowOff>
    </xdr:from>
    <xdr:to>
      <xdr:col>17</xdr:col>
      <xdr:colOff>209550</xdr:colOff>
      <xdr:row>40</xdr:row>
      <xdr:rowOff>161925</xdr:rowOff>
    </xdr:to>
    <xdr:sp macro="" textlink="">
      <xdr:nvSpPr>
        <xdr:cNvPr id="2" name="Text Box 3">
          <a:extLst>
            <a:ext uri="{FF2B5EF4-FFF2-40B4-BE49-F238E27FC236}">
              <a16:creationId xmlns:a16="http://schemas.microsoft.com/office/drawing/2014/main" id="{98104C07-DD28-4496-8E03-0D205D5EB8A4}"/>
            </a:ext>
          </a:extLst>
        </xdr:cNvPr>
        <xdr:cNvSpPr txBox="1">
          <a:spLocks noChangeArrowheads="1"/>
        </xdr:cNvSpPr>
      </xdr:nvSpPr>
      <xdr:spPr bwMode="auto">
        <a:xfrm>
          <a:off x="10220325" y="1240155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133350</xdr:colOff>
      <xdr:row>33</xdr:row>
      <xdr:rowOff>133350</xdr:rowOff>
    </xdr:from>
    <xdr:to>
      <xdr:col>17</xdr:col>
      <xdr:colOff>209550</xdr:colOff>
      <xdr:row>34</xdr:row>
      <xdr:rowOff>150381</xdr:rowOff>
    </xdr:to>
    <xdr:sp macro="" textlink="">
      <xdr:nvSpPr>
        <xdr:cNvPr id="3" name="Text Box 3">
          <a:extLst>
            <a:ext uri="{FF2B5EF4-FFF2-40B4-BE49-F238E27FC236}">
              <a16:creationId xmlns:a16="http://schemas.microsoft.com/office/drawing/2014/main" id="{9EE3954D-37ED-4F9B-95AA-3DA090D53A77}"/>
            </a:ext>
          </a:extLst>
        </xdr:cNvPr>
        <xdr:cNvSpPr txBox="1">
          <a:spLocks noChangeArrowheads="1"/>
        </xdr:cNvSpPr>
      </xdr:nvSpPr>
      <xdr:spPr bwMode="auto">
        <a:xfrm>
          <a:off x="14620875" y="19812000"/>
          <a:ext cx="76200" cy="201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omptroller.texas.gov/purchasing/grant-managemen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69155-20E3-4ED2-93CE-0DA99922500D}">
  <dimension ref="B1:V24"/>
  <sheetViews>
    <sheetView tabSelected="1" workbookViewId="0">
      <selection activeCell="B9" sqref="B9"/>
    </sheetView>
  </sheetViews>
  <sheetFormatPr defaultColWidth="6.69921875" defaultRowHeight="15" x14ac:dyDescent="0.2"/>
  <cols>
    <col min="1" max="1" width="2.296875" style="289" customWidth="1"/>
    <col min="2" max="2" width="22.59765625" style="289" customWidth="1"/>
    <col min="3" max="4" width="6.69921875" style="289"/>
    <col min="5" max="5" width="5.296875" style="289" customWidth="1"/>
    <col min="6" max="6" width="7.8984375" style="289" customWidth="1"/>
    <col min="7" max="8" width="6.69921875" style="289"/>
    <col min="9" max="9" width="8.5" style="289" customWidth="1"/>
    <col min="10" max="10" width="33.296875" style="289" customWidth="1"/>
    <col min="11" max="11" width="5.19921875" style="289" customWidth="1"/>
    <col min="12" max="16384" width="6.69921875" style="289"/>
  </cols>
  <sheetData>
    <row r="1" spans="2:22" ht="25.5" customHeight="1" thickBot="1" x14ac:dyDescent="0.25">
      <c r="B1" s="308" t="s">
        <v>0</v>
      </c>
      <c r="C1" s="308"/>
      <c r="D1" s="308"/>
      <c r="E1" s="308"/>
      <c r="F1" s="308"/>
      <c r="G1" s="308"/>
      <c r="H1" s="308"/>
      <c r="I1" s="308"/>
      <c r="J1" s="308"/>
    </row>
    <row r="2" spans="2:22" s="290" customFormat="1" ht="32.1" customHeight="1" thickBot="1" x14ac:dyDescent="0.25">
      <c r="B2" s="312" t="s">
        <v>1</v>
      </c>
      <c r="C2" s="313"/>
      <c r="D2" s="313"/>
      <c r="E2" s="313"/>
      <c r="F2" s="313"/>
      <c r="G2" s="313"/>
      <c r="H2" s="313"/>
      <c r="I2" s="313"/>
      <c r="J2" s="314"/>
      <c r="O2" s="95"/>
      <c r="P2" s="95"/>
      <c r="Q2" s="95"/>
      <c r="R2" s="95"/>
    </row>
    <row r="3" spans="2:22" s="290" customFormat="1" ht="114.6" customHeight="1" thickBot="1" x14ac:dyDescent="0.25">
      <c r="B3" s="315" t="s">
        <v>180</v>
      </c>
      <c r="C3" s="316"/>
      <c r="D3" s="316"/>
      <c r="E3" s="316"/>
      <c r="F3" s="316"/>
      <c r="G3" s="316"/>
      <c r="H3" s="316"/>
      <c r="I3" s="316"/>
      <c r="J3" s="317"/>
      <c r="K3" s="291"/>
      <c r="L3" s="291"/>
      <c r="M3" s="291"/>
      <c r="N3" s="291"/>
      <c r="O3" s="96"/>
      <c r="P3" s="96"/>
      <c r="Q3" s="96"/>
      <c r="R3" s="96"/>
      <c r="S3" s="96"/>
      <c r="T3" s="96"/>
      <c r="U3" s="96"/>
      <c r="V3" s="96"/>
    </row>
    <row r="4" spans="2:22" s="290" customFormat="1" ht="15.75" thickBot="1" x14ac:dyDescent="0.25">
      <c r="B4" s="291"/>
      <c r="C4" s="292"/>
      <c r="D4" s="292"/>
      <c r="E4" s="292"/>
      <c r="F4" s="292"/>
      <c r="G4" s="292"/>
      <c r="H4" s="292"/>
      <c r="I4" s="292"/>
      <c r="J4" s="292"/>
      <c r="K4" s="291"/>
      <c r="L4" s="291"/>
      <c r="M4" s="291"/>
      <c r="N4" s="291"/>
      <c r="O4" s="97"/>
      <c r="P4" s="97"/>
      <c r="Q4" s="97"/>
      <c r="R4" s="97"/>
      <c r="S4" s="97"/>
      <c r="T4" s="97"/>
      <c r="U4" s="97"/>
      <c r="V4" s="97"/>
    </row>
    <row r="5" spans="2:22" s="293" customFormat="1" ht="48" customHeight="1" thickBot="1" x14ac:dyDescent="0.25">
      <c r="B5" s="318" t="s">
        <v>2</v>
      </c>
      <c r="C5" s="319"/>
      <c r="D5" s="319"/>
      <c r="E5" s="320"/>
      <c r="F5" s="322" t="s">
        <v>3</v>
      </c>
      <c r="G5" s="323"/>
      <c r="H5" s="323"/>
      <c r="I5" s="323"/>
      <c r="J5" s="324"/>
      <c r="K5" s="98"/>
      <c r="L5" s="98"/>
      <c r="M5" s="98"/>
    </row>
    <row r="6" spans="2:22" s="297" customFormat="1" ht="15.75" thickBot="1" x14ac:dyDescent="0.25">
      <c r="B6" s="298"/>
      <c r="C6" s="299"/>
      <c r="D6" s="299"/>
      <c r="E6" s="299"/>
      <c r="F6" s="300"/>
      <c r="G6" s="300"/>
      <c r="H6" s="300"/>
      <c r="I6" s="300"/>
      <c r="J6" s="300"/>
      <c r="K6" s="99"/>
      <c r="L6" s="99"/>
      <c r="M6" s="99"/>
    </row>
    <row r="7" spans="2:22" s="307" customFormat="1" ht="18" thickBot="1" x14ac:dyDescent="0.35">
      <c r="B7" s="305" t="s">
        <v>164</v>
      </c>
      <c r="C7" s="325" t="s">
        <v>165</v>
      </c>
      <c r="D7" s="325"/>
      <c r="E7" s="325"/>
      <c r="F7" s="325"/>
      <c r="G7" s="325"/>
      <c r="H7" s="325"/>
      <c r="I7" s="325"/>
      <c r="J7" s="326"/>
      <c r="K7" s="306"/>
      <c r="L7" s="306"/>
      <c r="M7" s="306"/>
    </row>
    <row r="8" spans="2:22" ht="90.6" customHeight="1" x14ac:dyDescent="0.2">
      <c r="B8" s="248" t="s">
        <v>150</v>
      </c>
      <c r="C8" s="321" t="s">
        <v>200</v>
      </c>
      <c r="D8" s="321"/>
      <c r="E8" s="321"/>
      <c r="F8" s="321"/>
      <c r="G8" s="321"/>
      <c r="H8" s="321"/>
      <c r="I8" s="321"/>
      <c r="J8" s="321"/>
      <c r="K8" s="294"/>
    </row>
    <row r="9" spans="2:22" ht="114" customHeight="1" x14ac:dyDescent="0.2">
      <c r="B9" s="249" t="s">
        <v>151</v>
      </c>
      <c r="C9" s="321" t="s">
        <v>168</v>
      </c>
      <c r="D9" s="321"/>
      <c r="E9" s="321"/>
      <c r="F9" s="321"/>
      <c r="G9" s="321"/>
      <c r="H9" s="321"/>
      <c r="I9" s="321"/>
      <c r="J9" s="321"/>
      <c r="K9" s="295"/>
    </row>
    <row r="10" spans="2:22" ht="101.25" customHeight="1" x14ac:dyDescent="0.2">
      <c r="B10" s="249" t="s">
        <v>151</v>
      </c>
      <c r="C10" s="311" t="s">
        <v>174</v>
      </c>
      <c r="D10" s="311"/>
      <c r="E10" s="311"/>
      <c r="F10" s="311"/>
      <c r="G10" s="311"/>
      <c r="H10" s="311"/>
      <c r="I10" s="311"/>
      <c r="J10" s="311"/>
      <c r="K10" s="295"/>
    </row>
    <row r="11" spans="2:22" ht="105.95" customHeight="1" x14ac:dyDescent="0.2">
      <c r="B11" s="249" t="s">
        <v>152</v>
      </c>
      <c r="C11" s="311" t="s">
        <v>169</v>
      </c>
      <c r="D11" s="311"/>
      <c r="E11" s="311"/>
      <c r="F11" s="311"/>
      <c r="G11" s="311"/>
      <c r="H11" s="311"/>
      <c r="I11" s="311"/>
      <c r="J11" s="311"/>
      <c r="K11" s="296"/>
    </row>
    <row r="12" spans="2:22" ht="77.45" customHeight="1" x14ac:dyDescent="0.2">
      <c r="B12" s="249" t="s">
        <v>153</v>
      </c>
      <c r="C12" s="311" t="s">
        <v>181</v>
      </c>
      <c r="D12" s="311"/>
      <c r="E12" s="311"/>
      <c r="F12" s="311"/>
      <c r="G12" s="311"/>
      <c r="H12" s="311"/>
      <c r="I12" s="311"/>
      <c r="J12" s="311"/>
      <c r="K12" s="294"/>
      <c r="L12" s="294"/>
      <c r="M12" s="294"/>
      <c r="N12" s="294"/>
      <c r="O12" s="294"/>
      <c r="P12" s="294"/>
      <c r="Q12" s="294"/>
      <c r="R12" s="294"/>
      <c r="S12" s="294"/>
      <c r="T12" s="294"/>
    </row>
    <row r="13" spans="2:22" ht="202.5" customHeight="1" x14ac:dyDescent="0.2">
      <c r="B13" s="249" t="s">
        <v>154</v>
      </c>
      <c r="C13" s="311" t="s">
        <v>182</v>
      </c>
      <c r="D13" s="311"/>
      <c r="E13" s="311"/>
      <c r="F13" s="311"/>
      <c r="G13" s="311"/>
      <c r="H13" s="311"/>
      <c r="I13" s="311"/>
      <c r="J13" s="311"/>
      <c r="K13" s="294"/>
      <c r="L13" s="294"/>
      <c r="M13" s="294"/>
      <c r="N13" s="294"/>
      <c r="O13" s="294"/>
      <c r="P13" s="294"/>
      <c r="Q13" s="294"/>
      <c r="R13" s="294"/>
      <c r="S13" s="294"/>
      <c r="T13" s="294"/>
    </row>
    <row r="14" spans="2:22" ht="137.25" customHeight="1" x14ac:dyDescent="0.2">
      <c r="B14" s="249" t="s">
        <v>163</v>
      </c>
      <c r="C14" s="311" t="s">
        <v>170</v>
      </c>
      <c r="D14" s="311"/>
      <c r="E14" s="311"/>
      <c r="F14" s="311"/>
      <c r="G14" s="311"/>
      <c r="H14" s="311"/>
      <c r="I14" s="311"/>
      <c r="J14" s="311"/>
      <c r="K14" s="294"/>
      <c r="L14" s="294"/>
      <c r="M14" s="294"/>
      <c r="N14" s="294"/>
      <c r="O14" s="294"/>
      <c r="P14" s="294"/>
      <c r="Q14" s="294"/>
      <c r="R14" s="294"/>
      <c r="S14" s="294"/>
      <c r="T14" s="294"/>
    </row>
    <row r="15" spans="2:22" ht="76.5" customHeight="1" x14ac:dyDescent="0.2">
      <c r="B15" s="249" t="s">
        <v>155</v>
      </c>
      <c r="C15" s="311" t="s">
        <v>171</v>
      </c>
      <c r="D15" s="311"/>
      <c r="E15" s="311"/>
      <c r="F15" s="311"/>
      <c r="G15" s="311"/>
      <c r="H15" s="311"/>
      <c r="I15" s="311"/>
      <c r="J15" s="311"/>
    </row>
    <row r="16" spans="2:22" ht="124.5" customHeight="1" x14ac:dyDescent="0.2">
      <c r="B16" s="249" t="s">
        <v>156</v>
      </c>
      <c r="C16" s="309" t="s">
        <v>173</v>
      </c>
      <c r="D16" s="310"/>
      <c r="E16" s="310"/>
      <c r="F16" s="310"/>
      <c r="G16" s="310"/>
      <c r="H16" s="310"/>
      <c r="I16" s="310"/>
      <c r="J16" s="310"/>
    </row>
    <row r="17" spans="2:13" s="297" customFormat="1" ht="81.75" customHeight="1" x14ac:dyDescent="0.2">
      <c r="B17" s="301" t="s">
        <v>162</v>
      </c>
      <c r="C17" s="327" t="s">
        <v>166</v>
      </c>
      <c r="D17" s="327"/>
      <c r="E17" s="327"/>
      <c r="F17" s="327"/>
      <c r="G17" s="327"/>
      <c r="H17" s="327"/>
      <c r="I17" s="327"/>
      <c r="J17" s="327"/>
      <c r="K17" s="99"/>
      <c r="L17" s="99"/>
      <c r="M17" s="99"/>
    </row>
    <row r="18" spans="2:13" s="294" customFormat="1" ht="111.75" customHeight="1" x14ac:dyDescent="0.2">
      <c r="B18" s="249" t="s">
        <v>167</v>
      </c>
      <c r="C18" s="321" t="s">
        <v>168</v>
      </c>
      <c r="D18" s="321"/>
      <c r="E18" s="321"/>
      <c r="F18" s="321"/>
      <c r="G18" s="321"/>
      <c r="H18" s="321"/>
      <c r="I18" s="321"/>
      <c r="J18" s="321"/>
    </row>
    <row r="19" spans="2:13" s="294" customFormat="1" ht="111.75" customHeight="1" x14ac:dyDescent="0.2">
      <c r="B19" s="249" t="s">
        <v>157</v>
      </c>
      <c r="C19" s="311" t="s">
        <v>169</v>
      </c>
      <c r="D19" s="311"/>
      <c r="E19" s="311"/>
      <c r="F19" s="311"/>
      <c r="G19" s="311"/>
      <c r="H19" s="311"/>
      <c r="I19" s="311"/>
      <c r="J19" s="311"/>
    </row>
    <row r="20" spans="2:13" s="294" customFormat="1" ht="83.25" customHeight="1" x14ac:dyDescent="0.2">
      <c r="B20" s="249" t="s">
        <v>158</v>
      </c>
      <c r="C20" s="311" t="s">
        <v>181</v>
      </c>
      <c r="D20" s="311"/>
      <c r="E20" s="311"/>
      <c r="F20" s="311"/>
      <c r="G20" s="311"/>
      <c r="H20" s="311"/>
      <c r="I20" s="311"/>
      <c r="J20" s="311"/>
    </row>
    <row r="21" spans="2:13" s="294" customFormat="1" ht="202.5" customHeight="1" x14ac:dyDescent="0.2">
      <c r="B21" s="249" t="s">
        <v>159</v>
      </c>
      <c r="C21" s="311" t="s">
        <v>172</v>
      </c>
      <c r="D21" s="311"/>
      <c r="E21" s="311"/>
      <c r="F21" s="311"/>
      <c r="G21" s="311"/>
      <c r="H21" s="311"/>
      <c r="I21" s="311"/>
      <c r="J21" s="311"/>
    </row>
    <row r="22" spans="2:13" s="294" customFormat="1" ht="139.5" customHeight="1" x14ac:dyDescent="0.2">
      <c r="B22" s="249" t="s">
        <v>160</v>
      </c>
      <c r="C22" s="311" t="s">
        <v>170</v>
      </c>
      <c r="D22" s="311"/>
      <c r="E22" s="311"/>
      <c r="F22" s="311"/>
      <c r="G22" s="311"/>
      <c r="H22" s="311"/>
      <c r="I22" s="311"/>
      <c r="J22" s="311"/>
    </row>
    <row r="23" spans="2:13" s="294" customFormat="1" ht="79.5" customHeight="1" x14ac:dyDescent="0.2">
      <c r="B23" s="249" t="s">
        <v>161</v>
      </c>
      <c r="C23" s="311" t="s">
        <v>171</v>
      </c>
      <c r="D23" s="311"/>
      <c r="E23" s="311"/>
      <c r="F23" s="311"/>
      <c r="G23" s="311"/>
      <c r="H23" s="311"/>
      <c r="I23" s="311"/>
      <c r="J23" s="311"/>
    </row>
    <row r="24" spans="2:13" s="294" customFormat="1" x14ac:dyDescent="0.2"/>
  </sheetData>
  <sheetProtection algorithmName="SHA-512" hashValue="o7AsGw56qG3EADLzG+fvd4RMLxfay+IpunPRF7z7RGB5FI8knT7I783ynC+5sdGeTrvXCl5N1N6mA1y710+XQg==" saltValue="pA7842/Ex9PmciNzGHHBGg==" spinCount="100000" sheet="1" objects="1" scenarios="1" selectLockedCells="1"/>
  <mergeCells count="22">
    <mergeCell ref="C22:J22"/>
    <mergeCell ref="C23:J23"/>
    <mergeCell ref="C17:J17"/>
    <mergeCell ref="C19:J19"/>
    <mergeCell ref="C18:J18"/>
    <mergeCell ref="C20:J20"/>
    <mergeCell ref="C21:J21"/>
    <mergeCell ref="B1:J1"/>
    <mergeCell ref="C16:J16"/>
    <mergeCell ref="C11:J11"/>
    <mergeCell ref="C12:J12"/>
    <mergeCell ref="B2:J2"/>
    <mergeCell ref="B3:J3"/>
    <mergeCell ref="B5:E5"/>
    <mergeCell ref="C8:J8"/>
    <mergeCell ref="F5:J5"/>
    <mergeCell ref="C10:J10"/>
    <mergeCell ref="C7:J7"/>
    <mergeCell ref="C9:J9"/>
    <mergeCell ref="C13:J13"/>
    <mergeCell ref="C14:J14"/>
    <mergeCell ref="C15:J15"/>
  </mergeCells>
  <hyperlinks>
    <hyperlink ref="B8" location="'Exhibit H-0 Budget Summary'!A1" display="Exhibit H-0 Budget Summary tab" xr:uid="{56FAEEDB-5753-439E-9D3A-54D9AC412CF7}"/>
    <hyperlink ref="B9" location="'Exhibit H-1 Personnel Fringe'!A1" display="Exhibit H-1 Personnel Fringe tab" xr:uid="{7D9429DD-1CFD-46E1-8EA6-972A9345AD45}"/>
    <hyperlink ref="B11" location="'Exhibit H-2 Travel'!A1" display="Exhibit H-2 Travel tab" xr:uid="{0EDE1065-1354-4754-AD8B-5DCF496EA2B5}"/>
    <hyperlink ref="B12" location="'Exhibit H-3 Equipment'!A1" display="Exhibit H-3 Equipment tab" xr:uid="{3C25B4B9-9893-4015-A0FF-EAB5980EAA37}"/>
    <hyperlink ref="B13" location="'Exhibit H-4 Supplies'!A1" display="Exhibit H-4 Supplies tab" xr:uid="{25C19F91-19FA-42D1-8F0E-5B53EEAFAEB1}"/>
    <hyperlink ref="B14" location="'Exhibit H-5 Contractual'!A1" display="ExhibitT H-5 Contractual tab" xr:uid="{48B0982A-A578-4F09-9D05-2882AA39C5AC}"/>
    <hyperlink ref="B15" location="'Exhibit H-6 Other'!A1" display="Exhibit H-6 Other tab" xr:uid="{12786042-D5DB-4686-8B5B-840421BC5ADB}"/>
    <hyperlink ref="B16" location="'Exhibit H-7 Indirect Cost'!A1" display="Exhibit H-7 Indirect Cost tab" xr:uid="{70BD948C-3FC2-424C-A086-B7719535C536}"/>
    <hyperlink ref="B18" location="'Exhibit H-1a Personnel'!A1" display="Exhibit H-1a Personnel tab" xr:uid="{39B9813F-FC5A-487F-86F4-AFD67C5447C3}"/>
    <hyperlink ref="B19" location="'Exhibit H-2a Travel'!A1" display="Exhibit H-2a Travel tab" xr:uid="{891A6373-0195-4B85-A5EA-3710D58D07DE}"/>
    <hyperlink ref="B20" location="'Exhibit H-3a Equipment'!A1" display="Exhibit H-3a Equipment tab" xr:uid="{306F4A82-3EBB-42E3-9F25-CC3F72968055}"/>
    <hyperlink ref="B21" location="'Exhibit H-4a Supplies'!A1" display="Exhibit H-4a Supplies tab" xr:uid="{2804BE21-4CEB-46E4-B7E8-309179297EAC}"/>
    <hyperlink ref="B22" location="'Exhibit H-5a Contractual'!A1" display="Exhibit H-5a Contractual tab" xr:uid="{8E287834-10C2-4D9D-A595-BF591F09A471}"/>
    <hyperlink ref="B23" location="'Exhibit H-6a Other'!A1" display="Exhibit H-6a Other tab" xr:uid="{A079AC80-8734-49A7-819C-EFBFD6E6B814}"/>
    <hyperlink ref="B10" location="'Exhibit H-1 Personnel Fringe'!A62" display="Exhibit H-1 Personnel Fringe tab" xr:uid="{B4CCCF08-9C78-4EE8-A44D-CE99E20EC088}"/>
    <hyperlink ref="B17" location="'Supplemental Instructions'!A1" display="Supplemental Instructions" xr:uid="{F92854C0-3C56-4301-8899-FE9458873774}"/>
    <hyperlink ref="F5:J5" r:id="rId1" display="https://comptroller.texas.gov/purchasing/grant-management/" xr:uid="{6FD88519-6EE1-4C62-816A-35F7EECCE72D}"/>
  </hyperlinks>
  <pageMargins left="0.7" right="0.7" top="0.75" bottom="0.75" header="0.3" footer="0.3"/>
  <pageSetup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F21DE-3976-43B1-828B-DB29DBBBA34F}">
  <dimension ref="A1:A14"/>
  <sheetViews>
    <sheetView showGridLines="0" workbookViewId="0">
      <selection activeCell="G11" sqref="G11"/>
    </sheetView>
  </sheetViews>
  <sheetFormatPr defaultColWidth="6.69921875" defaultRowHeight="12.75" x14ac:dyDescent="0.2"/>
  <cols>
    <col min="1" max="1" width="66.09765625" style="1" customWidth="1"/>
    <col min="2" max="16384" width="6.69921875" style="1"/>
  </cols>
  <sheetData>
    <row r="1" spans="1:1" ht="18.75" x14ac:dyDescent="0.3">
      <c r="A1" s="44" t="s">
        <v>162</v>
      </c>
    </row>
    <row r="3" spans="1:1" ht="150" x14ac:dyDescent="0.2">
      <c r="A3" s="288" t="s">
        <v>179</v>
      </c>
    </row>
    <row r="4" spans="1:1" ht="15" x14ac:dyDescent="0.2">
      <c r="A4" s="288"/>
    </row>
    <row r="5" spans="1:1" s="45" customFormat="1" ht="15.75" x14ac:dyDescent="0.25">
      <c r="A5" s="45" t="s">
        <v>131</v>
      </c>
    </row>
    <row r="6" spans="1:1" s="45" customFormat="1" ht="15.75" x14ac:dyDescent="0.25">
      <c r="A6" s="45" t="s">
        <v>132</v>
      </c>
    </row>
    <row r="7" spans="1:1" s="45" customFormat="1" ht="15.75" x14ac:dyDescent="0.25">
      <c r="A7" s="45" t="s">
        <v>133</v>
      </c>
    </row>
    <row r="8" spans="1:1" s="45" customFormat="1" ht="15.75" x14ac:dyDescent="0.25">
      <c r="A8" s="45" t="s">
        <v>134</v>
      </c>
    </row>
    <row r="9" spans="1:1" s="45" customFormat="1" ht="15.75" x14ac:dyDescent="0.25">
      <c r="A9" s="45" t="s">
        <v>135</v>
      </c>
    </row>
    <row r="10" spans="1:1" s="45" customFormat="1" ht="15.75" x14ac:dyDescent="0.25">
      <c r="A10" s="45" t="s">
        <v>136</v>
      </c>
    </row>
    <row r="11" spans="1:1" x14ac:dyDescent="0.2">
      <c r="A11" s="1" t="s">
        <v>40</v>
      </c>
    </row>
    <row r="12" spans="1:1" x14ac:dyDescent="0.2">
      <c r="A12" s="1" t="s">
        <v>40</v>
      </c>
    </row>
    <row r="14" spans="1:1" x14ac:dyDescent="0.2">
      <c r="A14" s="1" t="s">
        <v>40</v>
      </c>
    </row>
  </sheetData>
  <sheetProtection algorithmName="SHA-512" hashValue="zu8QEEV7DVZd9kLhi4Ib2afTvqw8Bie97fclPITXY1b/GLT7hg9bDbAnvjVk0lcTp8281h01PeFM2sPHUh+6Hw==" saltValue="HMB6GAAxgHG4NvGdvr+J0A==" spinCount="100000" sheet="1" objects="1" scenarios="1" selectLockedCells="1" selectUnlockedCells="1"/>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4F9BC-232E-4DAB-A3C3-243BB3EB79A4}">
  <dimension ref="A1:I50"/>
  <sheetViews>
    <sheetView showGridLines="0" workbookViewId="0">
      <selection activeCell="A13" sqref="A13"/>
    </sheetView>
  </sheetViews>
  <sheetFormatPr defaultColWidth="6.69921875" defaultRowHeight="12.75" x14ac:dyDescent="0.2"/>
  <cols>
    <col min="1" max="1" width="25.5" style="1" customWidth="1"/>
    <col min="2" max="2" width="8.09765625" style="1" bestFit="1" customWidth="1"/>
    <col min="3" max="3" width="34.59765625" style="1" customWidth="1"/>
    <col min="4" max="4" width="10.59765625" style="1" customWidth="1"/>
    <col min="5" max="5" width="9.19921875" style="1" customWidth="1"/>
    <col min="6" max="6" width="11.296875" style="1" customWidth="1"/>
    <col min="7" max="7" width="7.69921875" style="1" customWidth="1"/>
    <col min="8" max="8" width="10.69921875" style="1" customWidth="1"/>
    <col min="9" max="9" width="10" style="1" bestFit="1" customWidth="1"/>
    <col min="10" max="16384" width="6.69921875" style="1"/>
  </cols>
  <sheetData>
    <row r="1" spans="1:9" ht="17.25" customHeight="1" x14ac:dyDescent="0.3">
      <c r="A1" s="519" t="s">
        <v>190</v>
      </c>
      <c r="B1" s="519"/>
      <c r="C1" s="519"/>
      <c r="D1" s="519"/>
      <c r="E1" s="519"/>
      <c r="F1" s="519"/>
      <c r="G1" s="519"/>
    </row>
    <row r="2" spans="1:9" ht="15" customHeight="1" thickBot="1" x14ac:dyDescent="0.25">
      <c r="A2" s="5"/>
      <c r="B2" s="5"/>
      <c r="C2" s="5"/>
    </row>
    <row r="3" spans="1:9" ht="15" customHeight="1" thickBot="1" x14ac:dyDescent="0.25">
      <c r="A3" s="6" t="s">
        <v>42</v>
      </c>
      <c r="B3" s="378">
        <f>'Exhibit H-0 Budget Summary'!C5</f>
        <v>0</v>
      </c>
      <c r="C3" s="379"/>
      <c r="D3" s="379"/>
      <c r="E3" s="379"/>
      <c r="F3" s="379"/>
      <c r="G3" s="380"/>
    </row>
    <row r="4" spans="1:9" ht="15.75" customHeight="1" thickBot="1" x14ac:dyDescent="0.25">
      <c r="A4" s="43"/>
      <c r="B4" s="43"/>
      <c r="C4" s="43"/>
    </row>
    <row r="5" spans="1:9" ht="30" customHeight="1" thickBot="1" x14ac:dyDescent="0.25">
      <c r="A5" s="139" t="s">
        <v>44</v>
      </c>
      <c r="B5" s="568" t="s">
        <v>45</v>
      </c>
      <c r="C5" s="577" t="s">
        <v>46</v>
      </c>
      <c r="D5" s="571" t="s">
        <v>47</v>
      </c>
      <c r="E5" s="571" t="s">
        <v>48</v>
      </c>
      <c r="F5" s="571" t="s">
        <v>49</v>
      </c>
      <c r="G5" s="574" t="s">
        <v>50</v>
      </c>
      <c r="H5" s="565" t="s">
        <v>51</v>
      </c>
    </row>
    <row r="6" spans="1:9" s="7" customFormat="1" ht="10.5" customHeight="1" x14ac:dyDescent="0.2">
      <c r="A6" s="100"/>
      <c r="B6" s="569"/>
      <c r="C6" s="484"/>
      <c r="D6" s="572"/>
      <c r="E6" s="572"/>
      <c r="F6" s="572"/>
      <c r="G6" s="575"/>
      <c r="H6" s="566"/>
    </row>
    <row r="7" spans="1:9" s="7" customFormat="1" ht="19.5" customHeight="1" thickBot="1" x14ac:dyDescent="0.25">
      <c r="A7" s="101" t="s">
        <v>52</v>
      </c>
      <c r="B7" s="570"/>
      <c r="C7" s="578"/>
      <c r="D7" s="573"/>
      <c r="E7" s="573"/>
      <c r="F7" s="573"/>
      <c r="G7" s="576"/>
      <c r="H7" s="567"/>
    </row>
    <row r="8" spans="1:9" ht="30" customHeight="1" x14ac:dyDescent="0.2">
      <c r="A8" s="46"/>
      <c r="B8" s="8"/>
      <c r="C8" s="257"/>
      <c r="D8" s="8"/>
      <c r="E8" s="8"/>
      <c r="F8" s="187"/>
      <c r="G8" s="134"/>
      <c r="H8" s="219">
        <f>ROUND((+D8*F8*G8),0)</f>
        <v>0</v>
      </c>
      <c r="I8" s="47"/>
    </row>
    <row r="9" spans="1:9" ht="30" customHeight="1" x14ac:dyDescent="0.2">
      <c r="A9" s="46"/>
      <c r="B9" s="8"/>
      <c r="C9" s="258"/>
      <c r="D9" s="8"/>
      <c r="E9" s="8"/>
      <c r="F9" s="187"/>
      <c r="G9" s="134"/>
      <c r="H9" s="219">
        <f t="shared" ref="H9:H42" si="0">ROUND((+D9*F9*G9),0)</f>
        <v>0</v>
      </c>
      <c r="I9" s="47"/>
    </row>
    <row r="10" spans="1:9" ht="30" customHeight="1" x14ac:dyDescent="0.2">
      <c r="A10" s="46"/>
      <c r="B10" s="8"/>
      <c r="C10" s="258"/>
      <c r="D10" s="8"/>
      <c r="E10" s="8"/>
      <c r="F10" s="187"/>
      <c r="G10" s="134"/>
      <c r="H10" s="219">
        <f t="shared" si="0"/>
        <v>0</v>
      </c>
      <c r="I10" s="47"/>
    </row>
    <row r="11" spans="1:9" ht="30" customHeight="1" x14ac:dyDescent="0.2">
      <c r="A11" s="46"/>
      <c r="B11" s="8"/>
      <c r="C11" s="258"/>
      <c r="D11" s="8"/>
      <c r="E11" s="8"/>
      <c r="F11" s="187"/>
      <c r="G11" s="134"/>
      <c r="H11" s="219">
        <f>ROUND((+D11*F11*G11),0)</f>
        <v>0</v>
      </c>
    </row>
    <row r="12" spans="1:9" ht="30" customHeight="1" x14ac:dyDescent="0.2">
      <c r="A12" s="46"/>
      <c r="B12" s="8"/>
      <c r="C12" s="258"/>
      <c r="D12" s="8"/>
      <c r="E12" s="8"/>
      <c r="F12" s="187"/>
      <c r="G12" s="134"/>
      <c r="H12" s="219">
        <f t="shared" si="0"/>
        <v>0</v>
      </c>
    </row>
    <row r="13" spans="1:9" ht="30" customHeight="1" x14ac:dyDescent="0.2">
      <c r="A13" s="46"/>
      <c r="B13" s="8"/>
      <c r="C13" s="258"/>
      <c r="D13" s="8"/>
      <c r="E13" s="8"/>
      <c r="F13" s="187"/>
      <c r="G13" s="134"/>
      <c r="H13" s="219">
        <f t="shared" si="0"/>
        <v>0</v>
      </c>
    </row>
    <row r="14" spans="1:9" ht="30" customHeight="1" x14ac:dyDescent="0.2">
      <c r="A14" s="46"/>
      <c r="B14" s="8"/>
      <c r="C14" s="258"/>
      <c r="D14" s="8"/>
      <c r="E14" s="8"/>
      <c r="F14" s="187"/>
      <c r="G14" s="134"/>
      <c r="H14" s="219">
        <f t="shared" si="0"/>
        <v>0</v>
      </c>
    </row>
    <row r="15" spans="1:9" ht="30" customHeight="1" x14ac:dyDescent="0.2">
      <c r="A15" s="46"/>
      <c r="B15" s="8"/>
      <c r="C15" s="258"/>
      <c r="D15" s="8"/>
      <c r="E15" s="8"/>
      <c r="F15" s="187"/>
      <c r="G15" s="134"/>
      <c r="H15" s="219">
        <f t="shared" si="0"/>
        <v>0</v>
      </c>
    </row>
    <row r="16" spans="1:9" ht="30" customHeight="1" x14ac:dyDescent="0.2">
      <c r="A16" s="46"/>
      <c r="B16" s="8"/>
      <c r="C16" s="258"/>
      <c r="D16" s="8"/>
      <c r="E16" s="8"/>
      <c r="F16" s="187"/>
      <c r="G16" s="134"/>
      <c r="H16" s="219">
        <f t="shared" si="0"/>
        <v>0</v>
      </c>
    </row>
    <row r="17" spans="1:8" ht="30" customHeight="1" x14ac:dyDescent="0.2">
      <c r="A17" s="46"/>
      <c r="B17" s="8"/>
      <c r="C17" s="258"/>
      <c r="D17" s="8"/>
      <c r="E17" s="8"/>
      <c r="F17" s="187"/>
      <c r="G17" s="134"/>
      <c r="H17" s="219">
        <f t="shared" si="0"/>
        <v>0</v>
      </c>
    </row>
    <row r="18" spans="1:8" ht="30" customHeight="1" x14ac:dyDescent="0.2">
      <c r="A18" s="46"/>
      <c r="B18" s="8"/>
      <c r="C18" s="258"/>
      <c r="D18" s="8"/>
      <c r="E18" s="8"/>
      <c r="F18" s="187"/>
      <c r="G18" s="134"/>
      <c r="H18" s="219">
        <f t="shared" si="0"/>
        <v>0</v>
      </c>
    </row>
    <row r="19" spans="1:8" ht="30" customHeight="1" x14ac:dyDescent="0.2">
      <c r="A19" s="46"/>
      <c r="B19" s="8"/>
      <c r="C19" s="258"/>
      <c r="D19" s="8"/>
      <c r="E19" s="8"/>
      <c r="F19" s="187"/>
      <c r="G19" s="134"/>
      <c r="H19" s="219">
        <f t="shared" si="0"/>
        <v>0</v>
      </c>
    </row>
    <row r="20" spans="1:8" ht="30" customHeight="1" x14ac:dyDescent="0.2">
      <c r="A20" s="46"/>
      <c r="B20" s="8"/>
      <c r="C20" s="258"/>
      <c r="D20" s="8"/>
      <c r="E20" s="8"/>
      <c r="F20" s="187"/>
      <c r="G20" s="134"/>
      <c r="H20" s="219">
        <f t="shared" si="0"/>
        <v>0</v>
      </c>
    </row>
    <row r="21" spans="1:8" ht="30" customHeight="1" x14ac:dyDescent="0.2">
      <c r="A21" s="46"/>
      <c r="B21" s="8"/>
      <c r="C21" s="258"/>
      <c r="D21" s="8"/>
      <c r="E21" s="8"/>
      <c r="F21" s="187"/>
      <c r="G21" s="134"/>
      <c r="H21" s="219">
        <f t="shared" si="0"/>
        <v>0</v>
      </c>
    </row>
    <row r="22" spans="1:8" ht="30" customHeight="1" x14ac:dyDescent="0.2">
      <c r="A22" s="46"/>
      <c r="B22" s="8"/>
      <c r="C22" s="258"/>
      <c r="D22" s="8"/>
      <c r="E22" s="8"/>
      <c r="F22" s="187"/>
      <c r="G22" s="134"/>
      <c r="H22" s="219">
        <f t="shared" si="0"/>
        <v>0</v>
      </c>
    </row>
    <row r="23" spans="1:8" ht="30" customHeight="1" x14ac:dyDescent="0.2">
      <c r="A23" s="46"/>
      <c r="B23" s="8"/>
      <c r="C23" s="258"/>
      <c r="D23" s="8"/>
      <c r="E23" s="8"/>
      <c r="F23" s="187"/>
      <c r="G23" s="134"/>
      <c r="H23" s="219">
        <f t="shared" si="0"/>
        <v>0</v>
      </c>
    </row>
    <row r="24" spans="1:8" ht="30" customHeight="1" x14ac:dyDescent="0.2">
      <c r="A24" s="46"/>
      <c r="B24" s="8"/>
      <c r="C24" s="258"/>
      <c r="D24" s="8"/>
      <c r="E24" s="8"/>
      <c r="F24" s="187"/>
      <c r="G24" s="134"/>
      <c r="H24" s="219">
        <f t="shared" si="0"/>
        <v>0</v>
      </c>
    </row>
    <row r="25" spans="1:8" ht="30" customHeight="1" x14ac:dyDescent="0.2">
      <c r="A25" s="46"/>
      <c r="B25" s="8"/>
      <c r="C25" s="258"/>
      <c r="D25" s="8"/>
      <c r="E25" s="8"/>
      <c r="F25" s="187"/>
      <c r="G25" s="134"/>
      <c r="H25" s="219">
        <f t="shared" si="0"/>
        <v>0</v>
      </c>
    </row>
    <row r="26" spans="1:8" ht="30" customHeight="1" x14ac:dyDescent="0.2">
      <c r="A26" s="46"/>
      <c r="B26" s="8"/>
      <c r="C26" s="258"/>
      <c r="D26" s="8"/>
      <c r="E26" s="8"/>
      <c r="F26" s="187"/>
      <c r="G26" s="134"/>
      <c r="H26" s="219">
        <f t="shared" si="0"/>
        <v>0</v>
      </c>
    </row>
    <row r="27" spans="1:8" ht="30" customHeight="1" x14ac:dyDescent="0.2">
      <c r="A27" s="46"/>
      <c r="B27" s="8"/>
      <c r="C27" s="258"/>
      <c r="D27" s="8"/>
      <c r="E27" s="8"/>
      <c r="F27" s="187"/>
      <c r="G27" s="134"/>
      <c r="H27" s="219">
        <f t="shared" si="0"/>
        <v>0</v>
      </c>
    </row>
    <row r="28" spans="1:8" ht="30" customHeight="1" x14ac:dyDescent="0.2">
      <c r="A28" s="46"/>
      <c r="B28" s="8"/>
      <c r="C28" s="258"/>
      <c r="D28" s="8"/>
      <c r="E28" s="8"/>
      <c r="F28" s="187"/>
      <c r="G28" s="134"/>
      <c r="H28" s="219">
        <f t="shared" si="0"/>
        <v>0</v>
      </c>
    </row>
    <row r="29" spans="1:8" ht="30" customHeight="1" x14ac:dyDescent="0.2">
      <c r="A29" s="46"/>
      <c r="B29" s="8"/>
      <c r="C29" s="258"/>
      <c r="D29" s="8"/>
      <c r="E29" s="8"/>
      <c r="F29" s="187"/>
      <c r="G29" s="134"/>
      <c r="H29" s="219">
        <f t="shared" si="0"/>
        <v>0</v>
      </c>
    </row>
    <row r="30" spans="1:8" ht="30" customHeight="1" x14ac:dyDescent="0.2">
      <c r="A30" s="46"/>
      <c r="B30" s="8"/>
      <c r="C30" s="258"/>
      <c r="D30" s="8"/>
      <c r="E30" s="8"/>
      <c r="F30" s="187"/>
      <c r="G30" s="134"/>
      <c r="H30" s="219">
        <f t="shared" si="0"/>
        <v>0</v>
      </c>
    </row>
    <row r="31" spans="1:8" ht="30" customHeight="1" x14ac:dyDescent="0.2">
      <c r="A31" s="46"/>
      <c r="B31" s="8"/>
      <c r="C31" s="258"/>
      <c r="D31" s="8"/>
      <c r="E31" s="8"/>
      <c r="F31" s="187"/>
      <c r="G31" s="134"/>
      <c r="H31" s="219">
        <f t="shared" si="0"/>
        <v>0</v>
      </c>
    </row>
    <row r="32" spans="1:8" ht="30" customHeight="1" x14ac:dyDescent="0.2">
      <c r="A32" s="46"/>
      <c r="B32" s="8"/>
      <c r="C32" s="258"/>
      <c r="D32" s="8"/>
      <c r="E32" s="8"/>
      <c r="F32" s="187"/>
      <c r="G32" s="134"/>
      <c r="H32" s="219">
        <f t="shared" si="0"/>
        <v>0</v>
      </c>
    </row>
    <row r="33" spans="1:8" ht="30" customHeight="1" x14ac:dyDescent="0.2">
      <c r="A33" s="46"/>
      <c r="B33" s="8"/>
      <c r="C33" s="258"/>
      <c r="D33" s="8"/>
      <c r="E33" s="8"/>
      <c r="F33" s="187"/>
      <c r="G33" s="134"/>
      <c r="H33" s="219">
        <f t="shared" si="0"/>
        <v>0</v>
      </c>
    </row>
    <row r="34" spans="1:8" ht="30" customHeight="1" x14ac:dyDescent="0.2">
      <c r="A34" s="46"/>
      <c r="B34" s="8"/>
      <c r="C34" s="258"/>
      <c r="D34" s="8"/>
      <c r="E34" s="8"/>
      <c r="F34" s="187"/>
      <c r="G34" s="134"/>
      <c r="H34" s="219">
        <f t="shared" si="0"/>
        <v>0</v>
      </c>
    </row>
    <row r="35" spans="1:8" ht="30" customHeight="1" x14ac:dyDescent="0.2">
      <c r="A35" s="46"/>
      <c r="B35" s="8"/>
      <c r="C35" s="258"/>
      <c r="D35" s="8"/>
      <c r="E35" s="8"/>
      <c r="F35" s="187"/>
      <c r="G35" s="134"/>
      <c r="H35" s="219">
        <f t="shared" si="0"/>
        <v>0</v>
      </c>
    </row>
    <row r="36" spans="1:8" ht="30" customHeight="1" x14ac:dyDescent="0.2">
      <c r="A36" s="46"/>
      <c r="B36" s="8"/>
      <c r="C36" s="258"/>
      <c r="D36" s="8"/>
      <c r="E36" s="8"/>
      <c r="F36" s="187"/>
      <c r="G36" s="134"/>
      <c r="H36" s="219">
        <f t="shared" si="0"/>
        <v>0</v>
      </c>
    </row>
    <row r="37" spans="1:8" ht="30" customHeight="1" x14ac:dyDescent="0.2">
      <c r="A37" s="46"/>
      <c r="B37" s="8"/>
      <c r="C37" s="258"/>
      <c r="D37" s="8"/>
      <c r="E37" s="8"/>
      <c r="F37" s="187"/>
      <c r="G37" s="134"/>
      <c r="H37" s="219">
        <f t="shared" si="0"/>
        <v>0</v>
      </c>
    </row>
    <row r="38" spans="1:8" ht="30" customHeight="1" x14ac:dyDescent="0.2">
      <c r="A38" s="46"/>
      <c r="B38" s="8"/>
      <c r="C38" s="258"/>
      <c r="D38" s="8"/>
      <c r="E38" s="8"/>
      <c r="F38" s="187"/>
      <c r="G38" s="134"/>
      <c r="H38" s="219">
        <f t="shared" si="0"/>
        <v>0</v>
      </c>
    </row>
    <row r="39" spans="1:8" ht="30" customHeight="1" x14ac:dyDescent="0.2">
      <c r="A39" s="46"/>
      <c r="B39" s="8"/>
      <c r="C39" s="258"/>
      <c r="D39" s="8"/>
      <c r="E39" s="8"/>
      <c r="F39" s="187"/>
      <c r="G39" s="134"/>
      <c r="H39" s="219">
        <f t="shared" si="0"/>
        <v>0</v>
      </c>
    </row>
    <row r="40" spans="1:8" ht="30" customHeight="1" x14ac:dyDescent="0.2">
      <c r="A40" s="46"/>
      <c r="B40" s="8"/>
      <c r="C40" s="258"/>
      <c r="D40" s="8"/>
      <c r="E40" s="8"/>
      <c r="F40" s="187"/>
      <c r="G40" s="134"/>
      <c r="H40" s="219">
        <f t="shared" si="0"/>
        <v>0</v>
      </c>
    </row>
    <row r="41" spans="1:8" ht="30" customHeight="1" x14ac:dyDescent="0.2">
      <c r="A41" s="46"/>
      <c r="B41" s="8"/>
      <c r="C41" s="258"/>
      <c r="D41" s="8"/>
      <c r="E41" s="8"/>
      <c r="F41" s="187"/>
      <c r="G41" s="134"/>
      <c r="H41" s="219">
        <f t="shared" si="0"/>
        <v>0</v>
      </c>
    </row>
    <row r="42" spans="1:8" ht="30" customHeight="1" thickBot="1" x14ac:dyDescent="0.25">
      <c r="A42" s="46"/>
      <c r="B42" s="8"/>
      <c r="C42" s="258"/>
      <c r="D42" s="8"/>
      <c r="E42" s="8"/>
      <c r="F42" s="187"/>
      <c r="G42" s="134"/>
      <c r="H42" s="219">
        <f t="shared" si="0"/>
        <v>0</v>
      </c>
    </row>
    <row r="43" spans="1:8" ht="30" customHeight="1" thickBot="1" x14ac:dyDescent="0.25">
      <c r="A43" s="562" t="s">
        <v>137</v>
      </c>
      <c r="B43" s="563"/>
      <c r="C43" s="563"/>
      <c r="D43" s="563"/>
      <c r="E43" s="563"/>
      <c r="F43" s="563"/>
      <c r="G43" s="564"/>
      <c r="H43" s="220">
        <f>ROUND((SUM(H8:H42)),0)</f>
        <v>0</v>
      </c>
    </row>
    <row r="44" spans="1:8" ht="15" customHeight="1" x14ac:dyDescent="0.2">
      <c r="A44" s="2"/>
      <c r="B44" s="2"/>
      <c r="C44" s="2"/>
      <c r="E44" s="39"/>
      <c r="F44" s="39"/>
      <c r="G44" s="51"/>
      <c r="H44" s="51"/>
    </row>
    <row r="50" spans="8:8" ht="15" customHeight="1" x14ac:dyDescent="0.2">
      <c r="H50" s="215"/>
    </row>
  </sheetData>
  <sheetProtection algorithmName="SHA-512" hashValue="Elmzple3mQ0w9K1gaz5lftcg7WvhRbTZ9fUFsJ7Ko6NWUTUXf9uV46+UIxqc+tENAqJ7nXYJOWhtPG8g+dEwYQ==" saltValue="yc8ts0kJ8cI3pF2SRNz7XQ==" spinCount="100000" sheet="1" selectLockedCells="1"/>
  <mergeCells count="10">
    <mergeCell ref="A43:G43"/>
    <mergeCell ref="H5:H7"/>
    <mergeCell ref="A1:G1"/>
    <mergeCell ref="B3:G3"/>
    <mergeCell ref="B5:B7"/>
    <mergeCell ref="D5:D7"/>
    <mergeCell ref="E5:E7"/>
    <mergeCell ref="F5:F7"/>
    <mergeCell ref="G5:G7"/>
    <mergeCell ref="C5:C7"/>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7F2E8-64EB-4782-8BDD-ADDE49EFF5CF}">
  <dimension ref="A1:I61"/>
  <sheetViews>
    <sheetView showGridLines="0" workbookViewId="0">
      <selection activeCell="A16" sqref="A16:A21"/>
    </sheetView>
  </sheetViews>
  <sheetFormatPr defaultColWidth="6.69921875" defaultRowHeight="12.75" x14ac:dyDescent="0.2"/>
  <cols>
    <col min="1" max="1" width="27" style="1" customWidth="1"/>
    <col min="2" max="2" width="6.59765625" style="1" customWidth="1"/>
    <col min="3" max="3" width="8.59765625" style="1" customWidth="1"/>
    <col min="4" max="4" width="12.796875" style="1" customWidth="1"/>
    <col min="5" max="5" width="9.59765625" style="1" customWidth="1"/>
    <col min="6" max="6" width="1.796875" style="1" customWidth="1"/>
    <col min="7" max="7" width="10.296875" style="1" customWidth="1"/>
    <col min="8" max="9" width="8.3984375" style="1" customWidth="1"/>
    <col min="10" max="16384" width="6.69921875" style="1"/>
  </cols>
  <sheetData>
    <row r="1" spans="1:9" s="302" customFormat="1" ht="28.5" customHeight="1" thickBot="1" x14ac:dyDescent="0.25">
      <c r="D1" s="303" t="s">
        <v>192</v>
      </c>
    </row>
    <row r="2" spans="1:9" ht="13.5" thickBot="1" x14ac:dyDescent="0.25">
      <c r="A2" s="9" t="s">
        <v>42</v>
      </c>
      <c r="B2" s="481">
        <f>'Exhibit H-0 Budget Summary'!C5</f>
        <v>0</v>
      </c>
      <c r="C2" s="482"/>
      <c r="D2" s="482"/>
      <c r="E2" s="482"/>
      <c r="F2" s="482"/>
      <c r="G2" s="482"/>
      <c r="H2" s="482"/>
      <c r="I2" s="483"/>
    </row>
    <row r="3" spans="1:9" ht="13.5" thickBot="1" x14ac:dyDescent="0.25">
      <c r="A3" s="9"/>
      <c r="B3" s="75"/>
      <c r="C3" s="76"/>
      <c r="D3" s="76"/>
      <c r="E3" s="76"/>
      <c r="F3" s="76"/>
      <c r="G3" s="76"/>
      <c r="H3" s="76"/>
      <c r="I3" s="76"/>
    </row>
    <row r="4" spans="1:9" ht="44.45" customHeight="1" thickBot="1" x14ac:dyDescent="0.25">
      <c r="A4" s="631" t="s">
        <v>191</v>
      </c>
      <c r="B4" s="632"/>
      <c r="C4" s="632"/>
      <c r="D4" s="632"/>
      <c r="E4" s="632"/>
      <c r="F4" s="632"/>
      <c r="G4" s="632"/>
      <c r="H4" s="632"/>
      <c r="I4" s="633"/>
    </row>
    <row r="5" spans="1:9" s="11" customFormat="1" ht="13.5" thickBot="1" x14ac:dyDescent="0.25">
      <c r="A5" s="116"/>
      <c r="B5" s="113"/>
      <c r="C5" s="113"/>
      <c r="D5" s="113"/>
      <c r="E5" s="113"/>
      <c r="F5" s="113"/>
      <c r="G5" s="113"/>
      <c r="H5" s="113"/>
      <c r="I5" s="113"/>
    </row>
    <row r="6" spans="1:9" s="11" customFormat="1" ht="17.25" customHeight="1" thickBot="1" x14ac:dyDescent="0.25">
      <c r="A6" s="499" t="s">
        <v>65</v>
      </c>
      <c r="B6" s="500"/>
      <c r="C6" s="500"/>
      <c r="D6" s="500"/>
      <c r="E6" s="500"/>
      <c r="F6" s="500"/>
      <c r="G6" s="500"/>
      <c r="H6" s="500"/>
      <c r="I6" s="501"/>
    </row>
    <row r="7" spans="1:9" s="11" customFormat="1" ht="12" x14ac:dyDescent="0.2">
      <c r="A7" s="117" t="s">
        <v>66</v>
      </c>
      <c r="B7" s="623" t="s">
        <v>67</v>
      </c>
      <c r="C7" s="624"/>
      <c r="D7" s="625"/>
      <c r="E7" s="623" t="s">
        <v>138</v>
      </c>
      <c r="F7" s="625"/>
      <c r="G7" s="117" t="s">
        <v>69</v>
      </c>
      <c r="H7" s="623" t="s">
        <v>70</v>
      </c>
      <c r="I7" s="625"/>
    </row>
    <row r="8" spans="1:9" x14ac:dyDescent="0.2">
      <c r="A8" s="117" t="s">
        <v>71</v>
      </c>
      <c r="B8" s="626"/>
      <c r="C8" s="624"/>
      <c r="D8" s="625"/>
      <c r="E8" s="623" t="s">
        <v>139</v>
      </c>
      <c r="F8" s="630"/>
      <c r="G8" s="117" t="s">
        <v>72</v>
      </c>
      <c r="H8" s="626"/>
      <c r="I8" s="625"/>
    </row>
    <row r="9" spans="1:9" ht="13.5" thickBot="1" x14ac:dyDescent="0.25">
      <c r="A9" s="118"/>
      <c r="B9" s="627"/>
      <c r="C9" s="628"/>
      <c r="D9" s="629"/>
      <c r="E9" s="119"/>
      <c r="F9" s="120"/>
      <c r="G9" s="121"/>
      <c r="H9" s="627"/>
      <c r="I9" s="629"/>
    </row>
    <row r="10" spans="1:9" ht="13.5" thickTop="1" x14ac:dyDescent="0.2">
      <c r="A10" s="622"/>
      <c r="B10" s="608"/>
      <c r="C10" s="609"/>
      <c r="D10" s="610"/>
      <c r="E10" s="615"/>
      <c r="F10" s="616"/>
      <c r="G10" s="621"/>
      <c r="H10" s="12" t="s">
        <v>73</v>
      </c>
      <c r="I10" s="13"/>
    </row>
    <row r="11" spans="1:9" x14ac:dyDescent="0.2">
      <c r="A11" s="477"/>
      <c r="B11" s="611"/>
      <c r="C11" s="609"/>
      <c r="D11" s="610"/>
      <c r="E11" s="617"/>
      <c r="F11" s="618"/>
      <c r="G11" s="472"/>
      <c r="H11" s="14" t="s">
        <v>74</v>
      </c>
      <c r="I11" s="13"/>
    </row>
    <row r="12" spans="1:9" x14ac:dyDescent="0.2">
      <c r="A12" s="477"/>
      <c r="B12" s="611"/>
      <c r="C12" s="609"/>
      <c r="D12" s="610"/>
      <c r="E12" s="617"/>
      <c r="F12" s="618"/>
      <c r="G12" s="472"/>
      <c r="H12" s="14" t="s">
        <v>75</v>
      </c>
      <c r="I12" s="15"/>
    </row>
    <row r="13" spans="1:9" x14ac:dyDescent="0.2">
      <c r="A13" s="477"/>
      <c r="B13" s="611"/>
      <c r="C13" s="609"/>
      <c r="D13" s="610"/>
      <c r="E13" s="617"/>
      <c r="F13" s="618"/>
      <c r="G13" s="472"/>
      <c r="H13" s="14" t="s">
        <v>76</v>
      </c>
      <c r="I13" s="16"/>
    </row>
    <row r="14" spans="1:9" x14ac:dyDescent="0.2">
      <c r="A14" s="477"/>
      <c r="B14" s="611"/>
      <c r="C14" s="609"/>
      <c r="D14" s="610"/>
      <c r="E14" s="617"/>
      <c r="F14" s="618"/>
      <c r="G14" s="472"/>
      <c r="H14" s="17" t="s">
        <v>77</v>
      </c>
      <c r="I14" s="16"/>
    </row>
    <row r="15" spans="1:9" x14ac:dyDescent="0.2">
      <c r="A15" s="478"/>
      <c r="B15" s="612"/>
      <c r="C15" s="613"/>
      <c r="D15" s="614"/>
      <c r="E15" s="619"/>
      <c r="F15" s="620"/>
      <c r="G15" s="474"/>
      <c r="H15" s="18" t="s">
        <v>78</v>
      </c>
      <c r="I15" s="19">
        <f>SUM(I10:I14)</f>
        <v>0</v>
      </c>
    </row>
    <row r="16" spans="1:9" x14ac:dyDescent="0.2">
      <c r="A16" s="622" t="s">
        <v>40</v>
      </c>
      <c r="B16" s="608" t="s">
        <v>40</v>
      </c>
      <c r="C16" s="609"/>
      <c r="D16" s="610"/>
      <c r="E16" s="615" t="s">
        <v>40</v>
      </c>
      <c r="F16" s="616"/>
      <c r="G16" s="621"/>
      <c r="H16" s="12" t="s">
        <v>73</v>
      </c>
      <c r="I16" s="13"/>
    </row>
    <row r="17" spans="1:9" x14ac:dyDescent="0.2">
      <c r="A17" s="477"/>
      <c r="B17" s="611"/>
      <c r="C17" s="609"/>
      <c r="D17" s="610"/>
      <c r="E17" s="617"/>
      <c r="F17" s="618"/>
      <c r="G17" s="472"/>
      <c r="H17" s="14" t="s">
        <v>74</v>
      </c>
      <c r="I17" s="15"/>
    </row>
    <row r="18" spans="1:9" x14ac:dyDescent="0.2">
      <c r="A18" s="477"/>
      <c r="B18" s="611"/>
      <c r="C18" s="609"/>
      <c r="D18" s="610"/>
      <c r="E18" s="617"/>
      <c r="F18" s="618"/>
      <c r="G18" s="472"/>
      <c r="H18" s="14" t="s">
        <v>75</v>
      </c>
      <c r="I18" s="15"/>
    </row>
    <row r="19" spans="1:9" x14ac:dyDescent="0.2">
      <c r="A19" s="477"/>
      <c r="B19" s="611"/>
      <c r="C19" s="609"/>
      <c r="D19" s="610"/>
      <c r="E19" s="617"/>
      <c r="F19" s="618"/>
      <c r="G19" s="472"/>
      <c r="H19" s="14" t="s">
        <v>76</v>
      </c>
      <c r="I19" s="16"/>
    </row>
    <row r="20" spans="1:9" x14ac:dyDescent="0.2">
      <c r="A20" s="477"/>
      <c r="B20" s="611"/>
      <c r="C20" s="609"/>
      <c r="D20" s="610"/>
      <c r="E20" s="617"/>
      <c r="F20" s="618"/>
      <c r="G20" s="472"/>
      <c r="H20" s="17" t="s">
        <v>77</v>
      </c>
      <c r="I20" s="16"/>
    </row>
    <row r="21" spans="1:9" x14ac:dyDescent="0.2">
      <c r="A21" s="478"/>
      <c r="B21" s="612"/>
      <c r="C21" s="613"/>
      <c r="D21" s="614"/>
      <c r="E21" s="619"/>
      <c r="F21" s="620"/>
      <c r="G21" s="474"/>
      <c r="H21" s="18" t="s">
        <v>78</v>
      </c>
      <c r="I21" s="19">
        <f>SUM(I16:I20)</f>
        <v>0</v>
      </c>
    </row>
    <row r="22" spans="1:9" x14ac:dyDescent="0.2">
      <c r="A22" s="622" t="s">
        <v>40</v>
      </c>
      <c r="B22" s="608" t="s">
        <v>40</v>
      </c>
      <c r="C22" s="609"/>
      <c r="D22" s="610"/>
      <c r="E22" s="615" t="s">
        <v>40</v>
      </c>
      <c r="F22" s="616"/>
      <c r="G22" s="621"/>
      <c r="H22" s="12" t="s">
        <v>73</v>
      </c>
      <c r="I22" s="13"/>
    </row>
    <row r="23" spans="1:9" x14ac:dyDescent="0.2">
      <c r="A23" s="477"/>
      <c r="B23" s="611"/>
      <c r="C23" s="609"/>
      <c r="D23" s="610"/>
      <c r="E23" s="617"/>
      <c r="F23" s="618"/>
      <c r="G23" s="472"/>
      <c r="H23" s="14" t="s">
        <v>74</v>
      </c>
      <c r="I23" s="15"/>
    </row>
    <row r="24" spans="1:9" x14ac:dyDescent="0.2">
      <c r="A24" s="477"/>
      <c r="B24" s="611"/>
      <c r="C24" s="609"/>
      <c r="D24" s="610"/>
      <c r="E24" s="617"/>
      <c r="F24" s="618"/>
      <c r="G24" s="472"/>
      <c r="H24" s="14" t="s">
        <v>75</v>
      </c>
      <c r="I24" s="15"/>
    </row>
    <row r="25" spans="1:9" x14ac:dyDescent="0.2">
      <c r="A25" s="477"/>
      <c r="B25" s="611"/>
      <c r="C25" s="609"/>
      <c r="D25" s="610"/>
      <c r="E25" s="617"/>
      <c r="F25" s="618"/>
      <c r="G25" s="472"/>
      <c r="H25" s="14" t="s">
        <v>76</v>
      </c>
      <c r="I25" s="16"/>
    </row>
    <row r="26" spans="1:9" x14ac:dyDescent="0.2">
      <c r="A26" s="477"/>
      <c r="B26" s="611"/>
      <c r="C26" s="609"/>
      <c r="D26" s="610"/>
      <c r="E26" s="617"/>
      <c r="F26" s="618"/>
      <c r="G26" s="472"/>
      <c r="H26" s="17" t="s">
        <v>77</v>
      </c>
      <c r="I26" s="16"/>
    </row>
    <row r="27" spans="1:9" x14ac:dyDescent="0.2">
      <c r="A27" s="478"/>
      <c r="B27" s="612"/>
      <c r="C27" s="613"/>
      <c r="D27" s="614"/>
      <c r="E27" s="619"/>
      <c r="F27" s="620"/>
      <c r="G27" s="474"/>
      <c r="H27" s="18" t="s">
        <v>78</v>
      </c>
      <c r="I27" s="19">
        <f>SUM(I22:I26)</f>
        <v>0</v>
      </c>
    </row>
    <row r="28" spans="1:9" x14ac:dyDescent="0.2">
      <c r="A28" s="622" t="s">
        <v>40</v>
      </c>
      <c r="B28" s="608" t="s">
        <v>40</v>
      </c>
      <c r="C28" s="609"/>
      <c r="D28" s="610"/>
      <c r="E28" s="615" t="s">
        <v>40</v>
      </c>
      <c r="F28" s="616"/>
      <c r="G28" s="621"/>
      <c r="H28" s="12" t="s">
        <v>73</v>
      </c>
      <c r="I28" s="13"/>
    </row>
    <row r="29" spans="1:9" x14ac:dyDescent="0.2">
      <c r="A29" s="477"/>
      <c r="B29" s="611"/>
      <c r="C29" s="609"/>
      <c r="D29" s="610"/>
      <c r="E29" s="617"/>
      <c r="F29" s="618"/>
      <c r="G29" s="472"/>
      <c r="H29" s="14" t="s">
        <v>74</v>
      </c>
      <c r="I29" s="15"/>
    </row>
    <row r="30" spans="1:9" x14ac:dyDescent="0.2">
      <c r="A30" s="477"/>
      <c r="B30" s="611"/>
      <c r="C30" s="609"/>
      <c r="D30" s="610"/>
      <c r="E30" s="617"/>
      <c r="F30" s="618"/>
      <c r="G30" s="472"/>
      <c r="H30" s="14" t="s">
        <v>75</v>
      </c>
      <c r="I30" s="15"/>
    </row>
    <row r="31" spans="1:9" x14ac:dyDescent="0.2">
      <c r="A31" s="477"/>
      <c r="B31" s="611"/>
      <c r="C31" s="609"/>
      <c r="D31" s="610"/>
      <c r="E31" s="617"/>
      <c r="F31" s="618"/>
      <c r="G31" s="472"/>
      <c r="H31" s="14" t="s">
        <v>76</v>
      </c>
      <c r="I31" s="16"/>
    </row>
    <row r="32" spans="1:9" x14ac:dyDescent="0.2">
      <c r="A32" s="477"/>
      <c r="B32" s="611"/>
      <c r="C32" s="609"/>
      <c r="D32" s="610"/>
      <c r="E32" s="617"/>
      <c r="F32" s="618"/>
      <c r="G32" s="472"/>
      <c r="H32" s="17" t="s">
        <v>77</v>
      </c>
      <c r="I32" s="16"/>
    </row>
    <row r="33" spans="1:9" x14ac:dyDescent="0.2">
      <c r="A33" s="478"/>
      <c r="B33" s="612"/>
      <c r="C33" s="613"/>
      <c r="D33" s="614"/>
      <c r="E33" s="619"/>
      <c r="F33" s="620"/>
      <c r="G33" s="474"/>
      <c r="H33" s="18" t="s">
        <v>78</v>
      </c>
      <c r="I33" s="19">
        <f>SUM(I28:I32)</f>
        <v>0</v>
      </c>
    </row>
    <row r="34" spans="1:9" x14ac:dyDescent="0.2">
      <c r="A34" s="622" t="s">
        <v>40</v>
      </c>
      <c r="B34" s="608" t="s">
        <v>40</v>
      </c>
      <c r="C34" s="609"/>
      <c r="D34" s="610"/>
      <c r="E34" s="615" t="s">
        <v>40</v>
      </c>
      <c r="F34" s="616"/>
      <c r="G34" s="621"/>
      <c r="H34" s="12" t="s">
        <v>73</v>
      </c>
      <c r="I34" s="13"/>
    </row>
    <row r="35" spans="1:9" x14ac:dyDescent="0.2">
      <c r="A35" s="477"/>
      <c r="B35" s="611"/>
      <c r="C35" s="609"/>
      <c r="D35" s="610"/>
      <c r="E35" s="617"/>
      <c r="F35" s="618"/>
      <c r="G35" s="472"/>
      <c r="H35" s="14" t="s">
        <v>74</v>
      </c>
      <c r="I35" s="15"/>
    </row>
    <row r="36" spans="1:9" x14ac:dyDescent="0.2">
      <c r="A36" s="477"/>
      <c r="B36" s="611"/>
      <c r="C36" s="609"/>
      <c r="D36" s="610"/>
      <c r="E36" s="617"/>
      <c r="F36" s="618"/>
      <c r="G36" s="472"/>
      <c r="H36" s="14" t="s">
        <v>75</v>
      </c>
      <c r="I36" s="15"/>
    </row>
    <row r="37" spans="1:9" x14ac:dyDescent="0.2">
      <c r="A37" s="477"/>
      <c r="B37" s="611"/>
      <c r="C37" s="609"/>
      <c r="D37" s="610"/>
      <c r="E37" s="617"/>
      <c r="F37" s="618"/>
      <c r="G37" s="472"/>
      <c r="H37" s="14" t="s">
        <v>76</v>
      </c>
      <c r="I37" s="16"/>
    </row>
    <row r="38" spans="1:9" x14ac:dyDescent="0.2">
      <c r="A38" s="477"/>
      <c r="B38" s="611"/>
      <c r="C38" s="609"/>
      <c r="D38" s="610"/>
      <c r="E38" s="617"/>
      <c r="F38" s="618"/>
      <c r="G38" s="472"/>
      <c r="H38" s="17" t="s">
        <v>77</v>
      </c>
      <c r="I38" s="16"/>
    </row>
    <row r="39" spans="1:9" x14ac:dyDescent="0.2">
      <c r="A39" s="478"/>
      <c r="B39" s="612"/>
      <c r="C39" s="613"/>
      <c r="D39" s="614"/>
      <c r="E39" s="619"/>
      <c r="F39" s="620"/>
      <c r="G39" s="474"/>
      <c r="H39" s="18" t="s">
        <v>78</v>
      </c>
      <c r="I39" s="19">
        <f>SUM(I34:I38)</f>
        <v>0</v>
      </c>
    </row>
    <row r="40" spans="1:9" ht="13.5" thickBot="1" x14ac:dyDescent="0.25">
      <c r="A40" s="20"/>
      <c r="B40" s="20"/>
      <c r="C40" s="20"/>
      <c r="D40" s="20"/>
      <c r="E40" s="20"/>
      <c r="F40" s="20"/>
      <c r="G40" s="20"/>
      <c r="H40" s="21"/>
      <c r="I40" s="22"/>
    </row>
    <row r="41" spans="1:9" ht="16.5" customHeight="1" thickBot="1" x14ac:dyDescent="0.25">
      <c r="A41" s="116"/>
      <c r="B41" s="113"/>
      <c r="C41" s="113"/>
      <c r="D41" s="113"/>
      <c r="E41" s="113"/>
      <c r="F41" s="122" t="s">
        <v>80</v>
      </c>
      <c r="G41" s="113"/>
      <c r="I41" s="24">
        <f>I15+I21+I27+I33+I39</f>
        <v>0</v>
      </c>
    </row>
    <row r="42" spans="1:9" s="11" customFormat="1" ht="13.5" customHeight="1" thickBot="1" x14ac:dyDescent="0.25">
      <c r="A42" s="10"/>
      <c r="B42" s="1"/>
      <c r="C42" s="1"/>
      <c r="D42" s="1"/>
      <c r="E42" s="1"/>
      <c r="F42" s="23"/>
      <c r="G42" s="1"/>
      <c r="H42" s="1"/>
      <c r="I42" s="25"/>
    </row>
    <row r="43" spans="1:9" s="11" customFormat="1" ht="12" customHeight="1" thickBot="1" x14ac:dyDescent="0.25">
      <c r="A43" s="454" t="s">
        <v>81</v>
      </c>
      <c r="B43" s="455"/>
      <c r="C43" s="455"/>
      <c r="D43" s="455"/>
      <c r="E43" s="455"/>
      <c r="F43" s="455"/>
      <c r="G43" s="455"/>
      <c r="H43" s="455"/>
      <c r="I43" s="456"/>
    </row>
    <row r="44" spans="1:9" s="11" customFormat="1" ht="17.25" customHeight="1" x14ac:dyDescent="0.2">
      <c r="A44" s="589" t="s">
        <v>67</v>
      </c>
      <c r="B44" s="590"/>
      <c r="C44" s="593" t="s">
        <v>82</v>
      </c>
      <c r="D44" s="595" t="s">
        <v>83</v>
      </c>
      <c r="E44" s="607" t="s">
        <v>140</v>
      </c>
      <c r="F44" s="598" t="s">
        <v>77</v>
      </c>
      <c r="G44" s="599"/>
      <c r="H44" s="598"/>
      <c r="I44" s="601"/>
    </row>
    <row r="45" spans="1:9" ht="23.25" customHeight="1" x14ac:dyDescent="0.2">
      <c r="A45" s="589"/>
      <c r="B45" s="590"/>
      <c r="C45" s="594"/>
      <c r="D45" s="596"/>
      <c r="E45" s="593"/>
      <c r="F45" s="600"/>
      <c r="G45" s="599"/>
      <c r="H45" s="602" t="s">
        <v>78</v>
      </c>
      <c r="I45" s="603"/>
    </row>
    <row r="46" spans="1:9" ht="18" customHeight="1" thickBot="1" x14ac:dyDescent="0.25">
      <c r="A46" s="591"/>
      <c r="B46" s="592"/>
      <c r="C46" s="26"/>
      <c r="D46" s="597"/>
      <c r="E46" s="26" t="s">
        <v>141</v>
      </c>
      <c r="F46" s="604" t="s">
        <v>142</v>
      </c>
      <c r="G46" s="605"/>
      <c r="H46" s="604" t="s">
        <v>143</v>
      </c>
      <c r="I46" s="606"/>
    </row>
    <row r="47" spans="1:9" ht="30" customHeight="1" thickTop="1" x14ac:dyDescent="0.2">
      <c r="A47" s="579"/>
      <c r="B47" s="580"/>
      <c r="C47" s="27"/>
      <c r="D47" s="28"/>
      <c r="E47" s="229">
        <f t="shared" ref="E47:E55" si="0">C47*D47</f>
        <v>0</v>
      </c>
      <c r="F47" s="422"/>
      <c r="G47" s="422"/>
      <c r="H47" s="587">
        <f t="shared" ref="H47:H55" si="1">E47+F47</f>
        <v>0</v>
      </c>
      <c r="I47" s="588"/>
    </row>
    <row r="48" spans="1:9" ht="30" customHeight="1" x14ac:dyDescent="0.2">
      <c r="A48" s="579"/>
      <c r="B48" s="580"/>
      <c r="C48" s="27"/>
      <c r="D48" s="28"/>
      <c r="E48" s="229">
        <f t="shared" si="0"/>
        <v>0</v>
      </c>
      <c r="F48" s="422"/>
      <c r="G48" s="422"/>
      <c r="H48" s="581">
        <f t="shared" si="1"/>
        <v>0</v>
      </c>
      <c r="I48" s="582"/>
    </row>
    <row r="49" spans="1:9" ht="30" customHeight="1" x14ac:dyDescent="0.2">
      <c r="A49" s="579"/>
      <c r="B49" s="580"/>
      <c r="C49" s="27"/>
      <c r="D49" s="28"/>
      <c r="E49" s="229">
        <f t="shared" si="0"/>
        <v>0</v>
      </c>
      <c r="F49" s="422"/>
      <c r="G49" s="422"/>
      <c r="H49" s="581">
        <f t="shared" si="1"/>
        <v>0</v>
      </c>
      <c r="I49" s="582"/>
    </row>
    <row r="50" spans="1:9" ht="30" customHeight="1" x14ac:dyDescent="0.2">
      <c r="A50" s="579"/>
      <c r="B50" s="580"/>
      <c r="C50" s="27"/>
      <c r="D50" s="28"/>
      <c r="E50" s="229">
        <f t="shared" si="0"/>
        <v>0</v>
      </c>
      <c r="F50" s="422"/>
      <c r="G50" s="422"/>
      <c r="H50" s="585">
        <f t="shared" si="1"/>
        <v>0</v>
      </c>
      <c r="I50" s="586"/>
    </row>
    <row r="51" spans="1:9" ht="30" customHeight="1" x14ac:dyDescent="0.2">
      <c r="A51" s="579"/>
      <c r="B51" s="580"/>
      <c r="C51" s="27"/>
      <c r="D51" s="28"/>
      <c r="E51" s="229">
        <f t="shared" si="0"/>
        <v>0</v>
      </c>
      <c r="F51" s="422"/>
      <c r="G51" s="422"/>
      <c r="H51" s="581">
        <f t="shared" si="1"/>
        <v>0</v>
      </c>
      <c r="I51" s="582"/>
    </row>
    <row r="52" spans="1:9" ht="30" customHeight="1" x14ac:dyDescent="0.2">
      <c r="A52" s="579"/>
      <c r="B52" s="580"/>
      <c r="C52" s="27"/>
      <c r="D52" s="28"/>
      <c r="E52" s="229">
        <f t="shared" si="0"/>
        <v>0</v>
      </c>
      <c r="F52" s="422"/>
      <c r="G52" s="422"/>
      <c r="H52" s="581">
        <f t="shared" si="1"/>
        <v>0</v>
      </c>
      <c r="I52" s="582"/>
    </row>
    <row r="53" spans="1:9" ht="30" customHeight="1" x14ac:dyDescent="0.2">
      <c r="A53" s="579"/>
      <c r="B53" s="580"/>
      <c r="C53" s="27"/>
      <c r="D53" s="28"/>
      <c r="E53" s="229">
        <f t="shared" si="0"/>
        <v>0</v>
      </c>
      <c r="F53" s="422"/>
      <c r="G53" s="422"/>
      <c r="H53" s="581">
        <f t="shared" si="1"/>
        <v>0</v>
      </c>
      <c r="I53" s="582"/>
    </row>
    <row r="54" spans="1:9" ht="30" customHeight="1" x14ac:dyDescent="0.2">
      <c r="A54" s="579"/>
      <c r="B54" s="580"/>
      <c r="C54" s="27"/>
      <c r="D54" s="28"/>
      <c r="E54" s="229">
        <f t="shared" si="0"/>
        <v>0</v>
      </c>
      <c r="F54" s="422"/>
      <c r="G54" s="422"/>
      <c r="H54" s="581">
        <f t="shared" si="1"/>
        <v>0</v>
      </c>
      <c r="I54" s="582"/>
    </row>
    <row r="55" spans="1:9" ht="30" customHeight="1" x14ac:dyDescent="0.2">
      <c r="A55" s="579"/>
      <c r="B55" s="580"/>
      <c r="C55" s="27"/>
      <c r="D55" s="28"/>
      <c r="E55" s="230">
        <f t="shared" si="0"/>
        <v>0</v>
      </c>
      <c r="F55" s="422"/>
      <c r="G55" s="422"/>
      <c r="H55" s="581">
        <f t="shared" si="1"/>
        <v>0</v>
      </c>
      <c r="I55" s="582"/>
    </row>
    <row r="56" spans="1:9" ht="30" customHeight="1" thickBot="1" x14ac:dyDescent="0.25">
      <c r="A56" s="29"/>
      <c r="C56" s="20"/>
      <c r="D56" s="30"/>
      <c r="E56" s="30"/>
      <c r="F56" s="30"/>
      <c r="G56" s="30"/>
      <c r="H56" s="31"/>
      <c r="I56" s="31"/>
    </row>
    <row r="57" spans="1:9" s="2" customFormat="1" ht="30" customHeight="1" thickBot="1" x14ac:dyDescent="0.25">
      <c r="A57" s="123"/>
      <c r="B57" s="113"/>
      <c r="C57" s="124"/>
      <c r="D57" s="125"/>
      <c r="E57" s="583" t="s">
        <v>88</v>
      </c>
      <c r="F57" s="485"/>
      <c r="G57" s="485"/>
      <c r="H57" s="485"/>
      <c r="I57" s="228">
        <f>SUM(H47:I55)</f>
        <v>0</v>
      </c>
    </row>
    <row r="58" spans="1:9" ht="15.75" thickBot="1" x14ac:dyDescent="0.3">
      <c r="A58" s="32"/>
      <c r="B58" s="33"/>
      <c r="I58" s="34"/>
    </row>
    <row r="59" spans="1:9" ht="15.75" thickBot="1" x14ac:dyDescent="0.25">
      <c r="A59" s="35" t="s">
        <v>89</v>
      </c>
      <c r="B59" s="227">
        <f>I57</f>
        <v>0</v>
      </c>
      <c r="C59" s="36"/>
      <c r="D59" s="37" t="s">
        <v>90</v>
      </c>
      <c r="E59" s="227">
        <f>I41</f>
        <v>0</v>
      </c>
      <c r="F59" s="2"/>
      <c r="G59" s="584" t="s">
        <v>91</v>
      </c>
      <c r="H59" s="584"/>
      <c r="I59" s="226">
        <f>B59+E59</f>
        <v>0</v>
      </c>
    </row>
    <row r="60" spans="1:9" ht="13.5" thickBot="1" x14ac:dyDescent="0.25">
      <c r="A60" s="38"/>
      <c r="B60" s="38"/>
      <c r="C60" s="38"/>
      <c r="D60" s="38"/>
      <c r="E60" s="38"/>
      <c r="F60" s="38"/>
      <c r="G60" s="38"/>
      <c r="H60" s="38"/>
      <c r="I60" s="38"/>
    </row>
    <row r="61" spans="1:9" ht="13.5" thickTop="1" x14ac:dyDescent="0.2"/>
  </sheetData>
  <sheetProtection algorithmName="SHA-512" hashValue="3kQnJyWL+nYkUKEkv9gxWLa9E/T9G1CwveYxoTyEAblHVEblNaQO1WDsuhgZOskEXud8F2JANRsFnUQGObWA1A==" saltValue="8l1rSR3QBQ6RRGNra/0A7Q==" spinCount="100000" sheet="1" selectLockedCells="1"/>
  <mergeCells count="66">
    <mergeCell ref="A43:I43"/>
    <mergeCell ref="A4:I4"/>
    <mergeCell ref="A10:A15"/>
    <mergeCell ref="B10:D15"/>
    <mergeCell ref="E10:F15"/>
    <mergeCell ref="G10:G15"/>
    <mergeCell ref="A6:I6"/>
    <mergeCell ref="A16:A21"/>
    <mergeCell ref="B16:D21"/>
    <mergeCell ref="E16:F21"/>
    <mergeCell ref="G16:G21"/>
    <mergeCell ref="A22:A27"/>
    <mergeCell ref="B22:D27"/>
    <mergeCell ref="E22:F27"/>
    <mergeCell ref="G22:G27"/>
    <mergeCell ref="A28:A33"/>
    <mergeCell ref="B2:I2"/>
    <mergeCell ref="B7:D9"/>
    <mergeCell ref="E7:F7"/>
    <mergeCell ref="H7:I9"/>
    <mergeCell ref="E8:F8"/>
    <mergeCell ref="B28:D33"/>
    <mergeCell ref="E28:F33"/>
    <mergeCell ref="G28:G33"/>
    <mergeCell ref="A34:A39"/>
    <mergeCell ref="B34:D39"/>
    <mergeCell ref="E34:F39"/>
    <mergeCell ref="G34:G39"/>
    <mergeCell ref="A44:B46"/>
    <mergeCell ref="C44:C45"/>
    <mergeCell ref="D44:D46"/>
    <mergeCell ref="F44:G45"/>
    <mergeCell ref="H44:I44"/>
    <mergeCell ref="H45:I45"/>
    <mergeCell ref="F46:G46"/>
    <mergeCell ref="H46:I46"/>
    <mergeCell ref="E44:E45"/>
    <mergeCell ref="A47:B47"/>
    <mergeCell ref="F47:G47"/>
    <mergeCell ref="H47:I47"/>
    <mergeCell ref="A48:B48"/>
    <mergeCell ref="F48:G48"/>
    <mergeCell ref="H48:I48"/>
    <mergeCell ref="A49:B49"/>
    <mergeCell ref="F49:G49"/>
    <mergeCell ref="H49:I49"/>
    <mergeCell ref="A50:B50"/>
    <mergeCell ref="F50:G50"/>
    <mergeCell ref="H50:I50"/>
    <mergeCell ref="A51:B51"/>
    <mergeCell ref="F51:G51"/>
    <mergeCell ref="H51:I51"/>
    <mergeCell ref="A52:B52"/>
    <mergeCell ref="F52:G52"/>
    <mergeCell ref="H52:I52"/>
    <mergeCell ref="A53:B53"/>
    <mergeCell ref="F53:G53"/>
    <mergeCell ref="H53:I53"/>
    <mergeCell ref="A54:B54"/>
    <mergeCell ref="F54:G54"/>
    <mergeCell ref="H54:I54"/>
    <mergeCell ref="A55:B55"/>
    <mergeCell ref="F55:G55"/>
    <mergeCell ref="H55:I55"/>
    <mergeCell ref="E57:H57"/>
    <mergeCell ref="G59:H59"/>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7363-761C-4DEB-9DB8-C62E47926D45}">
  <dimension ref="A1:G25"/>
  <sheetViews>
    <sheetView showGridLines="0" workbookViewId="0">
      <selection activeCell="A9" sqref="A9:B9"/>
    </sheetView>
  </sheetViews>
  <sheetFormatPr defaultColWidth="6.69921875" defaultRowHeight="12.75" x14ac:dyDescent="0.2"/>
  <cols>
    <col min="1" max="1" width="31.69921875" style="1" customWidth="1"/>
    <col min="2" max="2" width="13.5" style="1" customWidth="1"/>
    <col min="3" max="3" width="23.8984375" style="1" customWidth="1"/>
    <col min="4" max="4" width="7.796875" style="1" customWidth="1"/>
    <col min="5" max="5" width="8.296875" style="1" bestFit="1" customWidth="1"/>
    <col min="6" max="6" width="9.09765625" style="1" bestFit="1" customWidth="1"/>
    <col min="7" max="7" width="10.296875" style="1" customWidth="1"/>
    <col min="8" max="16384" width="6.69921875" style="1"/>
  </cols>
  <sheetData>
    <row r="1" spans="1:7" ht="17.25" x14ac:dyDescent="0.3">
      <c r="A1" s="519" t="s">
        <v>193</v>
      </c>
      <c r="B1" s="519"/>
      <c r="C1" s="520"/>
      <c r="D1" s="520"/>
      <c r="E1" s="520"/>
      <c r="F1" s="520"/>
    </row>
    <row r="2" spans="1:7" ht="13.5" thickBot="1" x14ac:dyDescent="0.25">
      <c r="A2" s="521"/>
      <c r="B2" s="521"/>
      <c r="C2" s="522"/>
      <c r="D2" s="522"/>
      <c r="E2" s="522"/>
      <c r="F2" s="522"/>
    </row>
    <row r="3" spans="1:7" ht="13.5" thickBot="1" x14ac:dyDescent="0.25">
      <c r="A3" s="39" t="s">
        <v>42</v>
      </c>
      <c r="B3" s="523">
        <f>'Exhibit H-0 Budget Summary'!C5</f>
        <v>0</v>
      </c>
      <c r="C3" s="524"/>
      <c r="D3" s="524"/>
      <c r="E3" s="524"/>
      <c r="F3" s="525"/>
    </row>
    <row r="4" spans="1:7" ht="13.5" thickBot="1" x14ac:dyDescent="0.25">
      <c r="A4" s="40"/>
      <c r="B4" s="40"/>
    </row>
    <row r="5" spans="1:7" ht="44.45" customHeight="1" thickBot="1" x14ac:dyDescent="0.25">
      <c r="A5" s="532" t="s">
        <v>144</v>
      </c>
      <c r="B5" s="533"/>
      <c r="C5" s="533"/>
      <c r="D5" s="533"/>
      <c r="E5" s="533"/>
      <c r="F5" s="533"/>
      <c r="G5" s="534"/>
    </row>
    <row r="6" spans="1:7" s="7" customFormat="1" ht="26.25" thickBot="1" x14ac:dyDescent="0.25">
      <c r="A6" s="634" t="s">
        <v>93</v>
      </c>
      <c r="B6" s="635"/>
      <c r="C6" s="126" t="s">
        <v>94</v>
      </c>
      <c r="D6" s="126" t="s">
        <v>145</v>
      </c>
      <c r="E6" s="126" t="s">
        <v>96</v>
      </c>
      <c r="F6" s="126" t="s">
        <v>97</v>
      </c>
      <c r="G6" s="127" t="s">
        <v>78</v>
      </c>
    </row>
    <row r="7" spans="1:7" ht="30" customHeight="1" x14ac:dyDescent="0.2">
      <c r="A7" s="636"/>
      <c r="B7" s="637"/>
      <c r="C7" s="59"/>
      <c r="D7" s="259"/>
      <c r="E7" s="133"/>
      <c r="F7" s="221"/>
      <c r="G7" s="72">
        <f>E7*F7</f>
        <v>0</v>
      </c>
    </row>
    <row r="8" spans="1:7" ht="30" customHeight="1" x14ac:dyDescent="0.2">
      <c r="A8" s="505"/>
      <c r="B8" s="506"/>
      <c r="C8" s="59"/>
      <c r="D8" s="259"/>
      <c r="E8" s="133"/>
      <c r="F8" s="221"/>
      <c r="G8" s="72">
        <f t="shared" ref="G8:G23" si="0">E8*F8</f>
        <v>0</v>
      </c>
    </row>
    <row r="9" spans="1:7" ht="30" customHeight="1" x14ac:dyDescent="0.2">
      <c r="A9" s="505"/>
      <c r="B9" s="506"/>
      <c r="C9" s="59"/>
      <c r="D9" s="259"/>
      <c r="E9" s="133"/>
      <c r="F9" s="221"/>
      <c r="G9" s="72">
        <f t="shared" si="0"/>
        <v>0</v>
      </c>
    </row>
    <row r="10" spans="1:7" ht="30" customHeight="1" x14ac:dyDescent="0.2">
      <c r="A10" s="505"/>
      <c r="B10" s="506"/>
      <c r="C10" s="59"/>
      <c r="D10" s="259"/>
      <c r="E10" s="133"/>
      <c r="F10" s="221"/>
      <c r="G10" s="72">
        <f t="shared" si="0"/>
        <v>0</v>
      </c>
    </row>
    <row r="11" spans="1:7" ht="30" customHeight="1" x14ac:dyDescent="0.2">
      <c r="A11" s="505"/>
      <c r="B11" s="506"/>
      <c r="C11" s="59"/>
      <c r="D11" s="259"/>
      <c r="E11" s="133"/>
      <c r="F11" s="221"/>
      <c r="G11" s="72">
        <f t="shared" si="0"/>
        <v>0</v>
      </c>
    </row>
    <row r="12" spans="1:7" ht="30" customHeight="1" x14ac:dyDescent="0.2">
      <c r="A12" s="505"/>
      <c r="B12" s="506"/>
      <c r="C12" s="59"/>
      <c r="D12" s="259"/>
      <c r="E12" s="133"/>
      <c r="F12" s="221"/>
      <c r="G12" s="72">
        <f t="shared" si="0"/>
        <v>0</v>
      </c>
    </row>
    <row r="13" spans="1:7" ht="30" customHeight="1" x14ac:dyDescent="0.2">
      <c r="A13" s="505"/>
      <c r="B13" s="506"/>
      <c r="C13" s="59"/>
      <c r="D13" s="259"/>
      <c r="E13" s="133"/>
      <c r="F13" s="221"/>
      <c r="G13" s="72">
        <f t="shared" si="0"/>
        <v>0</v>
      </c>
    </row>
    <row r="14" spans="1:7" ht="30" customHeight="1" x14ac:dyDescent="0.2">
      <c r="A14" s="505"/>
      <c r="B14" s="506"/>
      <c r="C14" s="59"/>
      <c r="D14" s="259"/>
      <c r="E14" s="133"/>
      <c r="F14" s="221"/>
      <c r="G14" s="72">
        <f t="shared" si="0"/>
        <v>0</v>
      </c>
    </row>
    <row r="15" spans="1:7" ht="30" customHeight="1" x14ac:dyDescent="0.2">
      <c r="A15" s="505"/>
      <c r="B15" s="506"/>
      <c r="C15" s="59"/>
      <c r="D15" s="259"/>
      <c r="E15" s="133"/>
      <c r="F15" s="221"/>
      <c r="G15" s="72">
        <f t="shared" si="0"/>
        <v>0</v>
      </c>
    </row>
    <row r="16" spans="1:7" ht="30" customHeight="1" x14ac:dyDescent="0.2">
      <c r="A16" s="505"/>
      <c r="B16" s="506"/>
      <c r="C16" s="59"/>
      <c r="D16" s="259"/>
      <c r="E16" s="133"/>
      <c r="F16" s="221"/>
      <c r="G16" s="72">
        <f t="shared" si="0"/>
        <v>0</v>
      </c>
    </row>
    <row r="17" spans="1:7" ht="30" customHeight="1" x14ac:dyDescent="0.2">
      <c r="A17" s="505"/>
      <c r="B17" s="506"/>
      <c r="C17" s="59"/>
      <c r="D17" s="259"/>
      <c r="E17" s="133"/>
      <c r="F17" s="221"/>
      <c r="G17" s="72">
        <f t="shared" si="0"/>
        <v>0</v>
      </c>
    </row>
    <row r="18" spans="1:7" ht="30" customHeight="1" x14ac:dyDescent="0.2">
      <c r="A18" s="505"/>
      <c r="B18" s="506"/>
      <c r="C18" s="59"/>
      <c r="D18" s="259"/>
      <c r="E18" s="133"/>
      <c r="F18" s="221"/>
      <c r="G18" s="72">
        <f t="shared" si="0"/>
        <v>0</v>
      </c>
    </row>
    <row r="19" spans="1:7" ht="30" customHeight="1" x14ac:dyDescent="0.2">
      <c r="A19" s="505"/>
      <c r="B19" s="506"/>
      <c r="C19" s="59"/>
      <c r="D19" s="259"/>
      <c r="E19" s="133"/>
      <c r="F19" s="221"/>
      <c r="G19" s="72">
        <f t="shared" si="0"/>
        <v>0</v>
      </c>
    </row>
    <row r="20" spans="1:7" ht="30" customHeight="1" x14ac:dyDescent="0.2">
      <c r="A20" s="505"/>
      <c r="B20" s="506"/>
      <c r="C20" s="59"/>
      <c r="D20" s="259"/>
      <c r="E20" s="133"/>
      <c r="F20" s="221"/>
      <c r="G20" s="72">
        <f t="shared" si="0"/>
        <v>0</v>
      </c>
    </row>
    <row r="21" spans="1:7" ht="30" customHeight="1" x14ac:dyDescent="0.2">
      <c r="A21" s="505"/>
      <c r="B21" s="506"/>
      <c r="C21" s="59"/>
      <c r="D21" s="259"/>
      <c r="E21" s="133"/>
      <c r="F21" s="221"/>
      <c r="G21" s="72">
        <f t="shared" si="0"/>
        <v>0</v>
      </c>
    </row>
    <row r="22" spans="1:7" ht="30" customHeight="1" x14ac:dyDescent="0.2">
      <c r="A22" s="505"/>
      <c r="B22" s="506"/>
      <c r="C22" s="59"/>
      <c r="D22" s="259"/>
      <c r="E22" s="133"/>
      <c r="F22" s="221"/>
      <c r="G22" s="72">
        <f t="shared" si="0"/>
        <v>0</v>
      </c>
    </row>
    <row r="23" spans="1:7" ht="30" customHeight="1" thickBot="1" x14ac:dyDescent="0.25">
      <c r="A23" s="638"/>
      <c r="B23" s="639"/>
      <c r="C23" s="90"/>
      <c r="D23" s="260"/>
      <c r="E23" s="285"/>
      <c r="F23" s="286"/>
      <c r="G23" s="73">
        <f t="shared" si="0"/>
        <v>0</v>
      </c>
    </row>
    <row r="24" spans="1:7" ht="30" customHeight="1" thickBot="1" x14ac:dyDescent="0.25">
      <c r="A24" s="3" t="s">
        <v>99</v>
      </c>
      <c r="B24" s="3"/>
      <c r="C24" s="3" t="s">
        <v>99</v>
      </c>
      <c r="D24" s="3" t="s">
        <v>99</v>
      </c>
      <c r="E24" s="3"/>
      <c r="F24" s="60" t="s">
        <v>99</v>
      </c>
    </row>
    <row r="25" spans="1:7" ht="30" customHeight="1" thickBot="1" x14ac:dyDescent="0.25">
      <c r="A25" s="113"/>
      <c r="B25" s="113"/>
      <c r="C25" s="507" t="s">
        <v>100</v>
      </c>
      <c r="D25" s="508"/>
      <c r="E25" s="509"/>
      <c r="F25" s="222">
        <f>ROUND((SUM(G7:G23)),0)</f>
        <v>0</v>
      </c>
    </row>
  </sheetData>
  <sheetProtection algorithmName="SHA-512" hashValue="B1iuRyh6uFRgLNUrke7HDpe2w5CCV6sPR+kC8tXjpi8ZQoDr7azcXo/VN56554/NcUIVb17Tf1QgZcuEyTZKVQ==" saltValue="SrP9iME2udJ1SaKjxusGOQ==" spinCount="100000" sheet="1" selectLockedCells="1"/>
  <mergeCells count="23">
    <mergeCell ref="A20:B20"/>
    <mergeCell ref="A21:B21"/>
    <mergeCell ref="A22:B22"/>
    <mergeCell ref="A23:B23"/>
    <mergeCell ref="C25:E25"/>
    <mergeCell ref="A19:B19"/>
    <mergeCell ref="A8:B8"/>
    <mergeCell ref="A9:B9"/>
    <mergeCell ref="A10:B10"/>
    <mergeCell ref="A11:B11"/>
    <mergeCell ref="A12:B12"/>
    <mergeCell ref="A13:B13"/>
    <mergeCell ref="A14:B14"/>
    <mergeCell ref="A15:B15"/>
    <mergeCell ref="A16:B16"/>
    <mergeCell ref="A17:B17"/>
    <mergeCell ref="A18:B18"/>
    <mergeCell ref="A1:F1"/>
    <mergeCell ref="A2:F2"/>
    <mergeCell ref="B3:F3"/>
    <mergeCell ref="A6:B6"/>
    <mergeCell ref="A7:B7"/>
    <mergeCell ref="A5:G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EF64C-6E0E-4898-B861-B5BF4B4DC090}">
  <dimension ref="A1:E25"/>
  <sheetViews>
    <sheetView showGridLines="0" workbookViewId="0">
      <selection activeCell="B11" sqref="B11"/>
    </sheetView>
  </sheetViews>
  <sheetFormatPr defaultColWidth="6.69921875" defaultRowHeight="12.75" x14ac:dyDescent="0.2"/>
  <cols>
    <col min="1" max="1" width="31.8984375" style="1" customWidth="1"/>
    <col min="2" max="2" width="42.8984375" style="1" customWidth="1"/>
    <col min="3" max="3" width="12.09765625" style="1" customWidth="1"/>
    <col min="4" max="4" width="6.69921875" style="1"/>
    <col min="5" max="5" width="9.8984375" style="1" customWidth="1"/>
    <col min="6" max="16384" width="6.69921875" style="1"/>
  </cols>
  <sheetData>
    <row r="1" spans="1:5" ht="17.25" x14ac:dyDescent="0.3">
      <c r="A1" s="519" t="s">
        <v>194</v>
      </c>
      <c r="B1" s="520"/>
      <c r="C1" s="520"/>
    </row>
    <row r="2" spans="1:5" ht="13.5" thickBot="1" x14ac:dyDescent="0.25">
      <c r="A2" s="521"/>
      <c r="B2" s="522"/>
      <c r="C2" s="522"/>
    </row>
    <row r="3" spans="1:5" ht="13.5" thickBot="1" x14ac:dyDescent="0.25">
      <c r="A3" s="43" t="s">
        <v>101</v>
      </c>
      <c r="B3" s="523">
        <f>'Exhibit H-0 Budget Summary'!C5</f>
        <v>0</v>
      </c>
      <c r="C3" s="531"/>
      <c r="E3" s="62"/>
    </row>
    <row r="4" spans="1:5" ht="13.5" thickBot="1" x14ac:dyDescent="0.25">
      <c r="A4" s="40"/>
      <c r="C4" s="62"/>
      <c r="E4" s="62"/>
    </row>
    <row r="5" spans="1:5" ht="63" customHeight="1" thickBot="1" x14ac:dyDescent="0.25">
      <c r="A5" s="532" t="s">
        <v>185</v>
      </c>
      <c r="B5" s="533"/>
      <c r="C5" s="533"/>
      <c r="D5" s="533"/>
      <c r="E5" s="534"/>
    </row>
    <row r="6" spans="1:5" s="9" customFormat="1" ht="26.1" customHeight="1" thickBot="1" x14ac:dyDescent="0.25">
      <c r="A6" s="274" t="s">
        <v>102</v>
      </c>
      <c r="B6" s="128" t="s">
        <v>94</v>
      </c>
      <c r="C6" s="129" t="s">
        <v>97</v>
      </c>
      <c r="D6" s="128" t="s">
        <v>103</v>
      </c>
      <c r="E6" s="130" t="s">
        <v>104</v>
      </c>
    </row>
    <row r="7" spans="1:5" s="2" customFormat="1" ht="30" customHeight="1" x14ac:dyDescent="0.2">
      <c r="A7" s="46"/>
      <c r="B7" s="152"/>
      <c r="C7" s="268"/>
      <c r="D7" s="8"/>
      <c r="E7" s="269">
        <f t="shared" ref="E7" si="0">C7*D7</f>
        <v>0</v>
      </c>
    </row>
    <row r="8" spans="1:5" s="2" customFormat="1" ht="30" customHeight="1" x14ac:dyDescent="0.2">
      <c r="A8" s="46"/>
      <c r="B8" s="152"/>
      <c r="C8" s="268"/>
      <c r="D8" s="8"/>
      <c r="E8" s="269">
        <f t="shared" ref="E8:E22" si="1">C8*D8</f>
        <v>0</v>
      </c>
    </row>
    <row r="9" spans="1:5" s="2" customFormat="1" ht="30" customHeight="1" x14ac:dyDescent="0.2">
      <c r="A9" s="46"/>
      <c r="B9" s="152"/>
      <c r="C9" s="268"/>
      <c r="D9" s="8"/>
      <c r="E9" s="269">
        <f t="shared" si="1"/>
        <v>0</v>
      </c>
    </row>
    <row r="10" spans="1:5" s="2" customFormat="1" ht="30" customHeight="1" x14ac:dyDescent="0.2">
      <c r="A10" s="46"/>
      <c r="B10" s="152"/>
      <c r="C10" s="268"/>
      <c r="D10" s="8"/>
      <c r="E10" s="269">
        <f t="shared" si="1"/>
        <v>0</v>
      </c>
    </row>
    <row r="11" spans="1:5" s="2" customFormat="1" ht="30" customHeight="1" x14ac:dyDescent="0.2">
      <c r="A11" s="46"/>
      <c r="B11" s="152"/>
      <c r="C11" s="268"/>
      <c r="D11" s="8"/>
      <c r="E11" s="269">
        <f t="shared" si="1"/>
        <v>0</v>
      </c>
    </row>
    <row r="12" spans="1:5" s="2" customFormat="1" ht="30" customHeight="1" x14ac:dyDescent="0.2">
      <c r="A12" s="46"/>
      <c r="B12" s="152"/>
      <c r="C12" s="268"/>
      <c r="D12" s="8"/>
      <c r="E12" s="269">
        <f t="shared" si="1"/>
        <v>0</v>
      </c>
    </row>
    <row r="13" spans="1:5" s="2" customFormat="1" ht="30" customHeight="1" x14ac:dyDescent="0.2">
      <c r="A13" s="46"/>
      <c r="B13" s="152"/>
      <c r="C13" s="268"/>
      <c r="D13" s="8"/>
      <c r="E13" s="269">
        <f t="shared" si="1"/>
        <v>0</v>
      </c>
    </row>
    <row r="14" spans="1:5" s="2" customFormat="1" ht="30" customHeight="1" x14ac:dyDescent="0.2">
      <c r="A14" s="46"/>
      <c r="B14" s="152"/>
      <c r="C14" s="268"/>
      <c r="D14" s="8"/>
      <c r="E14" s="269">
        <f t="shared" si="1"/>
        <v>0</v>
      </c>
    </row>
    <row r="15" spans="1:5" s="2" customFormat="1" ht="30" customHeight="1" x14ac:dyDescent="0.2">
      <c r="A15" s="46"/>
      <c r="B15" s="152"/>
      <c r="C15" s="268"/>
      <c r="D15" s="8"/>
      <c r="E15" s="269">
        <f t="shared" si="1"/>
        <v>0</v>
      </c>
    </row>
    <row r="16" spans="1:5" s="2" customFormat="1" ht="30" customHeight="1" x14ac:dyDescent="0.2">
      <c r="A16" s="46"/>
      <c r="B16" s="152"/>
      <c r="C16" s="268"/>
      <c r="D16" s="8"/>
      <c r="E16" s="269">
        <f t="shared" si="1"/>
        <v>0</v>
      </c>
    </row>
    <row r="17" spans="1:5" s="2" customFormat="1" ht="30" customHeight="1" x14ac:dyDescent="0.2">
      <c r="A17" s="46"/>
      <c r="B17" s="152"/>
      <c r="C17" s="268"/>
      <c r="D17" s="8"/>
      <c r="E17" s="269">
        <f t="shared" si="1"/>
        <v>0</v>
      </c>
    </row>
    <row r="18" spans="1:5" s="2" customFormat="1" ht="30" customHeight="1" x14ac:dyDescent="0.2">
      <c r="A18" s="46"/>
      <c r="B18" s="152"/>
      <c r="C18" s="268"/>
      <c r="D18" s="8"/>
      <c r="E18" s="269">
        <f t="shared" si="1"/>
        <v>0</v>
      </c>
    </row>
    <row r="19" spans="1:5" s="2" customFormat="1" ht="30" customHeight="1" x14ac:dyDescent="0.2">
      <c r="A19" s="46"/>
      <c r="B19" s="152"/>
      <c r="C19" s="268"/>
      <c r="D19" s="8"/>
      <c r="E19" s="269">
        <f t="shared" si="1"/>
        <v>0</v>
      </c>
    </row>
    <row r="20" spans="1:5" s="2" customFormat="1" ht="30" customHeight="1" x14ac:dyDescent="0.2">
      <c r="A20" s="46"/>
      <c r="B20" s="152"/>
      <c r="C20" s="268"/>
      <c r="D20" s="8"/>
      <c r="E20" s="269">
        <f t="shared" si="1"/>
        <v>0</v>
      </c>
    </row>
    <row r="21" spans="1:5" s="2" customFormat="1" ht="30" customHeight="1" x14ac:dyDescent="0.2">
      <c r="A21" s="46"/>
      <c r="B21" s="152"/>
      <c r="C21" s="268"/>
      <c r="D21" s="8"/>
      <c r="E21" s="269">
        <f t="shared" si="1"/>
        <v>0</v>
      </c>
    </row>
    <row r="22" spans="1:5" s="2" customFormat="1" ht="30" customHeight="1" thickBot="1" x14ac:dyDescent="0.25">
      <c r="A22" s="270"/>
      <c r="B22" s="271"/>
      <c r="C22" s="272"/>
      <c r="D22" s="91"/>
      <c r="E22" s="273">
        <f t="shared" si="1"/>
        <v>0</v>
      </c>
    </row>
    <row r="23" spans="1:5" ht="30" customHeight="1" thickBot="1" x14ac:dyDescent="0.25">
      <c r="A23" s="3" t="s">
        <v>99</v>
      </c>
      <c r="B23" s="52" t="s">
        <v>99</v>
      </c>
      <c r="C23" s="63" t="s">
        <v>99</v>
      </c>
      <c r="E23" s="62"/>
    </row>
    <row r="24" spans="1:5" ht="30" customHeight="1" thickBot="1" x14ac:dyDescent="0.25">
      <c r="A24" s="113"/>
      <c r="B24" s="131" t="s">
        <v>146</v>
      </c>
      <c r="C24" s="64">
        <f>ROUND((SUM(E7:E22)),0)</f>
        <v>0</v>
      </c>
      <c r="E24" s="62"/>
    </row>
    <row r="25" spans="1:5" x14ac:dyDescent="0.2">
      <c r="C25" s="62"/>
      <c r="E25" s="62"/>
    </row>
  </sheetData>
  <sheetProtection algorithmName="SHA-512" hashValue="c8I/3E6WXlw40lGeRJ/BiXA4k5DTKwOEtjgD2kd4T96DJ2Q7D2uKMMHm9VlpkEu5i9T1zOTuAiRHPJmSftpwDw==" saltValue="iXG8VvImH1BaTAynao1Bog==" spinCount="100000" sheet="1" selectLockedCells="1"/>
  <mergeCells count="4">
    <mergeCell ref="A1:C1"/>
    <mergeCell ref="A2:C2"/>
    <mergeCell ref="B3:C3"/>
    <mergeCell ref="A5:E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C0C3-F585-425C-8B8C-98C761524432}">
  <dimension ref="A1:M22"/>
  <sheetViews>
    <sheetView showGridLines="0" workbookViewId="0">
      <selection activeCell="C14" sqref="C14:D14"/>
    </sheetView>
  </sheetViews>
  <sheetFormatPr defaultColWidth="6.69921875" defaultRowHeight="12.75" x14ac:dyDescent="0.2"/>
  <cols>
    <col min="1" max="1" width="19.69921875" style="1" customWidth="1"/>
    <col min="2" max="2" width="17.5" style="1" customWidth="1"/>
    <col min="3" max="3" width="22" style="1" customWidth="1"/>
    <col min="4" max="4" width="9.69921875" style="1" customWidth="1"/>
    <col min="5" max="5" width="10.09765625" style="1" customWidth="1"/>
    <col min="6" max="6" width="8.3984375" style="1" customWidth="1"/>
    <col min="7" max="7" width="12.796875" style="1" customWidth="1"/>
    <col min="8" max="8" width="10.796875" style="1" customWidth="1"/>
    <col min="9" max="16384" width="6.69921875" style="1"/>
  </cols>
  <sheetData>
    <row r="1" spans="1:13" ht="17.25" x14ac:dyDescent="0.3">
      <c r="A1" s="519" t="s">
        <v>195</v>
      </c>
      <c r="B1" s="520"/>
      <c r="C1" s="520"/>
      <c r="D1" s="520"/>
      <c r="E1" s="520"/>
      <c r="F1" s="520"/>
      <c r="G1" s="520"/>
    </row>
    <row r="2" spans="1:13" ht="13.5" thickBot="1" x14ac:dyDescent="0.25">
      <c r="A2" s="40"/>
    </row>
    <row r="3" spans="1:13" ht="13.5" thickBot="1" x14ac:dyDescent="0.25">
      <c r="A3" s="43" t="s">
        <v>101</v>
      </c>
      <c r="B3" s="523">
        <f>'Exhibit H-0 Budget Summary'!C5</f>
        <v>0</v>
      </c>
      <c r="C3" s="541"/>
      <c r="D3" s="541"/>
      <c r="E3" s="541"/>
      <c r="F3" s="541"/>
      <c r="G3" s="531"/>
    </row>
    <row r="4" spans="1:13" ht="13.5" thickBot="1" x14ac:dyDescent="0.25">
      <c r="A4" s="40"/>
    </row>
    <row r="5" spans="1:13" ht="49.5" customHeight="1" thickBot="1" x14ac:dyDescent="0.25">
      <c r="A5" s="532" t="s">
        <v>107</v>
      </c>
      <c r="B5" s="533"/>
      <c r="C5" s="533"/>
      <c r="D5" s="533"/>
      <c r="E5" s="533"/>
      <c r="F5" s="533"/>
      <c r="G5" s="533"/>
      <c r="H5" s="534"/>
      <c r="I5" s="4"/>
      <c r="J5" s="4"/>
      <c r="K5" s="4"/>
      <c r="L5" s="4"/>
      <c r="M5" s="4"/>
    </row>
    <row r="6" spans="1:13" ht="64.5" thickBot="1" x14ac:dyDescent="0.25">
      <c r="A6" s="188" t="s">
        <v>147</v>
      </c>
      <c r="B6" s="128" t="s">
        <v>109</v>
      </c>
      <c r="C6" s="642" t="s">
        <v>67</v>
      </c>
      <c r="D6" s="643"/>
      <c r="E6" s="126" t="s">
        <v>110</v>
      </c>
      <c r="F6" s="128" t="s">
        <v>111</v>
      </c>
      <c r="G6" s="128" t="s">
        <v>112</v>
      </c>
      <c r="H6" s="189" t="s">
        <v>113</v>
      </c>
    </row>
    <row r="7" spans="1:13" ht="30" customHeight="1" x14ac:dyDescent="0.2">
      <c r="A7" s="46"/>
      <c r="B7" s="152"/>
      <c r="C7" s="644"/>
      <c r="D7" s="645"/>
      <c r="E7" s="8"/>
      <c r="F7" s="8"/>
      <c r="G7" s="224"/>
      <c r="H7" s="72">
        <f>ROUND((+F7*G7),0)</f>
        <v>0</v>
      </c>
    </row>
    <row r="8" spans="1:13" ht="30" customHeight="1" x14ac:dyDescent="0.2">
      <c r="A8" s="278"/>
      <c r="B8" s="152"/>
      <c r="C8" s="539"/>
      <c r="D8" s="540"/>
      <c r="E8" s="8"/>
      <c r="F8" s="8"/>
      <c r="G8" s="224"/>
      <c r="H8" s="72">
        <f t="shared" ref="H8:H12" si="0">ROUND((+F8*G8),0)</f>
        <v>0</v>
      </c>
    </row>
    <row r="9" spans="1:13" ht="30" customHeight="1" x14ac:dyDescent="0.2">
      <c r="A9" s="46"/>
      <c r="B9" s="152"/>
      <c r="C9" s="539"/>
      <c r="D9" s="540"/>
      <c r="E9" s="8"/>
      <c r="F9" s="8"/>
      <c r="G9" s="224"/>
      <c r="H9" s="72">
        <f t="shared" si="0"/>
        <v>0</v>
      </c>
    </row>
    <row r="10" spans="1:13" ht="30" customHeight="1" x14ac:dyDescent="0.2">
      <c r="A10" s="46"/>
      <c r="B10" s="152"/>
      <c r="C10" s="539"/>
      <c r="D10" s="540"/>
      <c r="E10" s="8"/>
      <c r="F10" s="8"/>
      <c r="G10" s="224"/>
      <c r="H10" s="72">
        <f t="shared" si="0"/>
        <v>0</v>
      </c>
    </row>
    <row r="11" spans="1:13" ht="30" customHeight="1" x14ac:dyDescent="0.2">
      <c r="A11" s="46"/>
      <c r="B11" s="152"/>
      <c r="C11" s="539"/>
      <c r="D11" s="540"/>
      <c r="E11" s="8"/>
      <c r="F11" s="8"/>
      <c r="G11" s="224"/>
      <c r="H11" s="72">
        <f t="shared" si="0"/>
        <v>0</v>
      </c>
    </row>
    <row r="12" spans="1:13" ht="30" customHeight="1" x14ac:dyDescent="0.2">
      <c r="A12" s="46"/>
      <c r="B12" s="152"/>
      <c r="C12" s="539"/>
      <c r="D12" s="540"/>
      <c r="E12" s="8"/>
      <c r="F12" s="8"/>
      <c r="G12" s="224"/>
      <c r="H12" s="72">
        <f t="shared" si="0"/>
        <v>0</v>
      </c>
    </row>
    <row r="13" spans="1:13" ht="30" customHeight="1" x14ac:dyDescent="0.2">
      <c r="A13" s="278"/>
      <c r="B13" s="152"/>
      <c r="C13" s="539"/>
      <c r="D13" s="540"/>
      <c r="E13" s="8"/>
      <c r="F13" s="8"/>
      <c r="G13" s="224"/>
      <c r="H13" s="72">
        <f t="shared" ref="H13:H20" si="1">ROUND((+F13*G13),0)</f>
        <v>0</v>
      </c>
    </row>
    <row r="14" spans="1:13" ht="30" customHeight="1" x14ac:dyDescent="0.2">
      <c r="A14" s="46"/>
      <c r="B14" s="152"/>
      <c r="C14" s="539"/>
      <c r="D14" s="540"/>
      <c r="E14" s="8"/>
      <c r="F14" s="8"/>
      <c r="G14" s="224"/>
      <c r="H14" s="72">
        <f t="shared" si="1"/>
        <v>0</v>
      </c>
    </row>
    <row r="15" spans="1:13" ht="30" customHeight="1" x14ac:dyDescent="0.2">
      <c r="A15" s="46"/>
      <c r="B15" s="152"/>
      <c r="C15" s="539"/>
      <c r="D15" s="540"/>
      <c r="E15" s="8"/>
      <c r="F15" s="8"/>
      <c r="G15" s="224"/>
      <c r="H15" s="72">
        <f t="shared" si="1"/>
        <v>0</v>
      </c>
    </row>
    <row r="16" spans="1:13" ht="30" customHeight="1" x14ac:dyDescent="0.2">
      <c r="A16" s="46"/>
      <c r="B16" s="152"/>
      <c r="C16" s="539"/>
      <c r="D16" s="540"/>
      <c r="E16" s="8"/>
      <c r="F16" s="8"/>
      <c r="G16" s="224"/>
      <c r="H16" s="72">
        <f t="shared" si="1"/>
        <v>0</v>
      </c>
    </row>
    <row r="17" spans="1:8" ht="30" customHeight="1" x14ac:dyDescent="0.2">
      <c r="A17" s="46"/>
      <c r="B17" s="152"/>
      <c r="C17" s="539"/>
      <c r="D17" s="540"/>
      <c r="E17" s="8"/>
      <c r="F17" s="8"/>
      <c r="G17" s="224"/>
      <c r="H17" s="72">
        <f t="shared" si="1"/>
        <v>0</v>
      </c>
    </row>
    <row r="18" spans="1:8" ht="30" customHeight="1" x14ac:dyDescent="0.2">
      <c r="A18" s="46"/>
      <c r="B18" s="152"/>
      <c r="C18" s="539"/>
      <c r="D18" s="540"/>
      <c r="E18" s="8"/>
      <c r="F18" s="8"/>
      <c r="G18" s="224"/>
      <c r="H18" s="72">
        <f t="shared" si="1"/>
        <v>0</v>
      </c>
    </row>
    <row r="19" spans="1:8" ht="30" customHeight="1" x14ac:dyDescent="0.2">
      <c r="A19" s="46"/>
      <c r="B19" s="152"/>
      <c r="C19" s="539"/>
      <c r="D19" s="540"/>
      <c r="E19" s="8"/>
      <c r="F19" s="8"/>
      <c r="G19" s="224"/>
      <c r="H19" s="72">
        <f t="shared" si="1"/>
        <v>0</v>
      </c>
    </row>
    <row r="20" spans="1:8" ht="30" customHeight="1" thickBot="1" x14ac:dyDescent="0.25">
      <c r="A20" s="270"/>
      <c r="B20" s="271"/>
      <c r="C20" s="640"/>
      <c r="D20" s="641"/>
      <c r="E20" s="91"/>
      <c r="F20" s="91"/>
      <c r="G20" s="225"/>
      <c r="H20" s="73">
        <f t="shared" si="1"/>
        <v>0</v>
      </c>
    </row>
    <row r="21" spans="1:8" ht="30" customHeight="1" thickBot="1" x14ac:dyDescent="0.25">
      <c r="G21" s="41"/>
    </row>
    <row r="22" spans="1:8" ht="30" customHeight="1" thickBot="1" x14ac:dyDescent="0.25">
      <c r="A22" s="113"/>
      <c r="B22" s="113"/>
      <c r="C22" s="113"/>
      <c r="D22" s="122" t="s">
        <v>115</v>
      </c>
      <c r="E22" s="113"/>
      <c r="F22" s="113"/>
      <c r="G22" s="223">
        <f>ROUND((SUM(H7:H20)),0)</f>
        <v>0</v>
      </c>
    </row>
  </sheetData>
  <sheetProtection algorithmName="SHA-512" hashValue="OCdmvRZBm2JvyTKxUTXcCAgBPJb74Z3n5FOahkQoYQr/zVli8DqZZN3bEPdyeUwTNMPyActDQEfuv5Ip0FUhbQ==" saltValue="8ACG+jJXATw9KzYd/Nsy4A==" spinCount="100000" sheet="1" selectLockedCells="1"/>
  <mergeCells count="18">
    <mergeCell ref="A1:G1"/>
    <mergeCell ref="B3:G3"/>
    <mergeCell ref="A5:H5"/>
    <mergeCell ref="C6:D6"/>
    <mergeCell ref="C7:D7"/>
    <mergeCell ref="C8:D8"/>
    <mergeCell ref="C9:D9"/>
    <mergeCell ref="C10:D10"/>
    <mergeCell ref="C11:D11"/>
    <mergeCell ref="C12:D12"/>
    <mergeCell ref="C18:D18"/>
    <mergeCell ref="C19:D19"/>
    <mergeCell ref="C20:D20"/>
    <mergeCell ref="C13:D13"/>
    <mergeCell ref="C14:D14"/>
    <mergeCell ref="C15:D15"/>
    <mergeCell ref="C16:D16"/>
    <mergeCell ref="C17:D17"/>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F03E6-913F-44D4-B002-9640B018433D}">
  <dimension ref="A1:G33"/>
  <sheetViews>
    <sheetView showGridLines="0" workbookViewId="0">
      <selection activeCell="A13" sqref="A13"/>
    </sheetView>
  </sheetViews>
  <sheetFormatPr defaultColWidth="6.69921875" defaultRowHeight="12.75" x14ac:dyDescent="0.2"/>
  <cols>
    <col min="1" max="1" width="36.296875" style="1" customWidth="1"/>
    <col min="2" max="2" width="39.8984375" style="1" customWidth="1"/>
    <col min="3" max="3" width="12.69921875" style="1" customWidth="1"/>
    <col min="4" max="4" width="6.69921875" style="1"/>
    <col min="5" max="5" width="11.5" style="1" customWidth="1"/>
    <col min="6" max="16384" width="6.69921875" style="1"/>
  </cols>
  <sheetData>
    <row r="1" spans="1:7" ht="17.25" x14ac:dyDescent="0.3">
      <c r="A1" s="519" t="s">
        <v>196</v>
      </c>
      <c r="B1" s="522"/>
      <c r="C1" s="522"/>
    </row>
    <row r="2" spans="1:7" ht="18" thickBot="1" x14ac:dyDescent="0.35">
      <c r="A2" s="519"/>
      <c r="B2" s="522"/>
      <c r="C2" s="522"/>
    </row>
    <row r="3" spans="1:7" ht="13.5" thickBot="1" x14ac:dyDescent="0.25">
      <c r="A3" s="43" t="s">
        <v>42</v>
      </c>
      <c r="B3" s="523">
        <f>'Exhibit H-0 Budget Summary'!C5</f>
        <v>0</v>
      </c>
      <c r="C3" s="525"/>
    </row>
    <row r="4" spans="1:7" ht="13.5" thickBot="1" x14ac:dyDescent="0.25">
      <c r="A4" s="43"/>
      <c r="B4" s="74"/>
      <c r="C4" s="4"/>
    </row>
    <row r="5" spans="1:7" ht="30" customHeight="1" thickBot="1" x14ac:dyDescent="0.25">
      <c r="A5" s="516" t="s">
        <v>116</v>
      </c>
      <c r="B5" s="517"/>
      <c r="C5" s="517"/>
      <c r="D5" s="517"/>
      <c r="E5" s="518"/>
    </row>
    <row r="6" spans="1:7" ht="30" customHeight="1" x14ac:dyDescent="0.2">
      <c r="A6" s="283" t="s">
        <v>102</v>
      </c>
      <c r="B6" s="217" t="s">
        <v>117</v>
      </c>
      <c r="C6" s="218" t="s">
        <v>118</v>
      </c>
      <c r="D6" s="218" t="s">
        <v>103</v>
      </c>
      <c r="E6" s="216" t="s">
        <v>104</v>
      </c>
    </row>
    <row r="7" spans="1:7" ht="30" customHeight="1" x14ac:dyDescent="0.2">
      <c r="A7" s="48"/>
      <c r="B7" s="48"/>
      <c r="C7" s="279"/>
      <c r="D7" s="49"/>
      <c r="E7" s="280">
        <f>C7*D7</f>
        <v>0</v>
      </c>
    </row>
    <row r="8" spans="1:7" ht="30" customHeight="1" x14ac:dyDescent="0.2">
      <c r="A8" s="48"/>
      <c r="B8" s="48"/>
      <c r="C8" s="279"/>
      <c r="D8" s="49"/>
      <c r="E8" s="280">
        <f t="shared" ref="E8:E31" si="0">C8*D8</f>
        <v>0</v>
      </c>
    </row>
    <row r="9" spans="1:7" ht="30" customHeight="1" x14ac:dyDescent="0.2">
      <c r="A9" s="48"/>
      <c r="B9" s="48"/>
      <c r="C9" s="279"/>
      <c r="D9" s="49"/>
      <c r="E9" s="280">
        <f t="shared" si="0"/>
        <v>0</v>
      </c>
    </row>
    <row r="10" spans="1:7" ht="30" customHeight="1" x14ac:dyDescent="0.2">
      <c r="A10" s="48"/>
      <c r="B10" s="48"/>
      <c r="C10" s="279"/>
      <c r="D10" s="49"/>
      <c r="E10" s="280">
        <f t="shared" si="0"/>
        <v>0</v>
      </c>
    </row>
    <row r="11" spans="1:7" ht="30" customHeight="1" x14ac:dyDescent="0.2">
      <c r="A11" s="48"/>
      <c r="B11" s="48"/>
      <c r="C11" s="279"/>
      <c r="D11" s="49"/>
      <c r="E11" s="280">
        <f t="shared" si="0"/>
        <v>0</v>
      </c>
    </row>
    <row r="12" spans="1:7" ht="30" customHeight="1" x14ac:dyDescent="0.2">
      <c r="A12" s="48"/>
      <c r="B12" s="48"/>
      <c r="C12" s="279"/>
      <c r="D12" s="49"/>
      <c r="E12" s="280">
        <f t="shared" si="0"/>
        <v>0</v>
      </c>
    </row>
    <row r="13" spans="1:7" ht="30" customHeight="1" x14ac:dyDescent="0.2">
      <c r="A13" s="48"/>
      <c r="B13" s="48"/>
      <c r="C13" s="279"/>
      <c r="D13" s="49"/>
      <c r="E13" s="280">
        <f t="shared" si="0"/>
        <v>0</v>
      </c>
    </row>
    <row r="14" spans="1:7" ht="30" customHeight="1" x14ac:dyDescent="0.2">
      <c r="A14" s="48"/>
      <c r="B14" s="48"/>
      <c r="C14" s="279"/>
      <c r="D14" s="49"/>
      <c r="E14" s="280">
        <f t="shared" si="0"/>
        <v>0</v>
      </c>
      <c r="G14" s="94"/>
    </row>
    <row r="15" spans="1:7" ht="30" customHeight="1" x14ac:dyDescent="0.2">
      <c r="A15" s="48"/>
      <c r="B15" s="48"/>
      <c r="C15" s="279"/>
      <c r="D15" s="49"/>
      <c r="E15" s="280">
        <f t="shared" si="0"/>
        <v>0</v>
      </c>
    </row>
    <row r="16" spans="1:7" ht="30" customHeight="1" x14ac:dyDescent="0.2">
      <c r="A16" s="48"/>
      <c r="B16" s="48"/>
      <c r="C16" s="279"/>
      <c r="D16" s="49"/>
      <c r="E16" s="280">
        <f t="shared" si="0"/>
        <v>0</v>
      </c>
    </row>
    <row r="17" spans="1:5" ht="30" customHeight="1" x14ac:dyDescent="0.2">
      <c r="A17" s="48"/>
      <c r="B17" s="48"/>
      <c r="C17" s="279"/>
      <c r="D17" s="49"/>
      <c r="E17" s="280">
        <f t="shared" si="0"/>
        <v>0</v>
      </c>
    </row>
    <row r="18" spans="1:5" ht="30" customHeight="1" x14ac:dyDescent="0.2">
      <c r="A18" s="48"/>
      <c r="B18" s="48"/>
      <c r="C18" s="279"/>
      <c r="D18" s="49"/>
      <c r="E18" s="280">
        <f t="shared" si="0"/>
        <v>0</v>
      </c>
    </row>
    <row r="19" spans="1:5" ht="30" customHeight="1" x14ac:dyDescent="0.2">
      <c r="A19" s="48"/>
      <c r="B19" s="48"/>
      <c r="C19" s="279"/>
      <c r="D19" s="49"/>
      <c r="E19" s="280">
        <f t="shared" si="0"/>
        <v>0</v>
      </c>
    </row>
    <row r="20" spans="1:5" ht="30" customHeight="1" x14ac:dyDescent="0.2">
      <c r="A20" s="48"/>
      <c r="B20" s="48"/>
      <c r="C20" s="279"/>
      <c r="D20" s="49"/>
      <c r="E20" s="280">
        <f t="shared" si="0"/>
        <v>0</v>
      </c>
    </row>
    <row r="21" spans="1:5" ht="30" customHeight="1" x14ac:dyDescent="0.2">
      <c r="A21" s="48"/>
      <c r="B21" s="48"/>
      <c r="C21" s="279"/>
      <c r="D21" s="49"/>
      <c r="E21" s="280">
        <f t="shared" si="0"/>
        <v>0</v>
      </c>
    </row>
    <row r="22" spans="1:5" ht="30" customHeight="1" x14ac:dyDescent="0.2">
      <c r="A22" s="48"/>
      <c r="B22" s="48"/>
      <c r="C22" s="279"/>
      <c r="D22" s="49"/>
      <c r="E22" s="280">
        <f t="shared" si="0"/>
        <v>0</v>
      </c>
    </row>
    <row r="23" spans="1:5" ht="30" customHeight="1" x14ac:dyDescent="0.2">
      <c r="A23" s="48"/>
      <c r="B23" s="48"/>
      <c r="C23" s="279"/>
      <c r="D23" s="49"/>
      <c r="E23" s="280">
        <f t="shared" si="0"/>
        <v>0</v>
      </c>
    </row>
    <row r="24" spans="1:5" ht="30" customHeight="1" x14ac:dyDescent="0.2">
      <c r="A24" s="48"/>
      <c r="B24" s="48"/>
      <c r="C24" s="279"/>
      <c r="D24" s="49"/>
      <c r="E24" s="280">
        <f t="shared" si="0"/>
        <v>0</v>
      </c>
    </row>
    <row r="25" spans="1:5" ht="30" customHeight="1" x14ac:dyDescent="0.2">
      <c r="A25" s="48"/>
      <c r="B25" s="48"/>
      <c r="C25" s="279"/>
      <c r="D25" s="49"/>
      <c r="E25" s="280">
        <f t="shared" si="0"/>
        <v>0</v>
      </c>
    </row>
    <row r="26" spans="1:5" ht="30" customHeight="1" x14ac:dyDescent="0.2">
      <c r="A26" s="48"/>
      <c r="B26" s="48"/>
      <c r="C26" s="279"/>
      <c r="D26" s="49"/>
      <c r="E26" s="280">
        <f t="shared" si="0"/>
        <v>0</v>
      </c>
    </row>
    <row r="27" spans="1:5" ht="30" customHeight="1" x14ac:dyDescent="0.2">
      <c r="A27" s="48"/>
      <c r="B27" s="48"/>
      <c r="C27" s="279"/>
      <c r="D27" s="49"/>
      <c r="E27" s="280">
        <f t="shared" si="0"/>
        <v>0</v>
      </c>
    </row>
    <row r="28" spans="1:5" ht="30" customHeight="1" x14ac:dyDescent="0.2">
      <c r="A28" s="48"/>
      <c r="B28" s="48"/>
      <c r="C28" s="279"/>
      <c r="D28" s="49"/>
      <c r="E28" s="280">
        <f t="shared" si="0"/>
        <v>0</v>
      </c>
    </row>
    <row r="29" spans="1:5" ht="30" customHeight="1" x14ac:dyDescent="0.2">
      <c r="A29" s="48"/>
      <c r="B29" s="48"/>
      <c r="C29" s="279"/>
      <c r="D29" s="49"/>
      <c r="E29" s="280">
        <f t="shared" si="0"/>
        <v>0</v>
      </c>
    </row>
    <row r="30" spans="1:5" ht="30" customHeight="1" x14ac:dyDescent="0.2">
      <c r="A30" s="48"/>
      <c r="B30" s="48"/>
      <c r="C30" s="279"/>
      <c r="D30" s="49"/>
      <c r="E30" s="280">
        <f t="shared" si="0"/>
        <v>0</v>
      </c>
    </row>
    <row r="31" spans="1:5" ht="30" customHeight="1" x14ac:dyDescent="0.2">
      <c r="A31" s="48"/>
      <c r="B31" s="48"/>
      <c r="C31" s="279"/>
      <c r="D31" s="49"/>
      <c r="E31" s="280">
        <f t="shared" si="0"/>
        <v>0</v>
      </c>
    </row>
    <row r="32" spans="1:5" ht="30" customHeight="1" thickBot="1" x14ac:dyDescent="0.25"/>
    <row r="33" spans="2:5" ht="30" customHeight="1" thickBot="1" x14ac:dyDescent="0.25">
      <c r="B33" s="646" t="s">
        <v>115</v>
      </c>
      <c r="C33" s="646"/>
      <c r="D33" s="647"/>
      <c r="E33" s="282">
        <f>SUM(E7:E31)</f>
        <v>0</v>
      </c>
    </row>
  </sheetData>
  <sheetProtection algorithmName="SHA-512" hashValue="wXHt/y8G9V90uonohcjMvcvgV6Zrsn7fTT76Oz+BBrmS2GhoRI3e670u/DPxJq7tbhxzC7xMzrkE9ViD0Me1Rw==" saltValue="pnUIOYJ6MMEu1jpzkFnwrA==" spinCount="100000" sheet="1" selectLockedCells="1"/>
  <mergeCells count="5">
    <mergeCell ref="A1:C1"/>
    <mergeCell ref="A2:C2"/>
    <mergeCell ref="B3:C3"/>
    <mergeCell ref="A5:E5"/>
    <mergeCell ref="B33:D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DC6B3-C312-4571-8DE6-CB3CCA2AD053}">
  <dimension ref="A1:H35"/>
  <sheetViews>
    <sheetView showGridLines="0" topLeftCell="A12" workbookViewId="0">
      <selection activeCell="A33" sqref="A33:H33"/>
    </sheetView>
  </sheetViews>
  <sheetFormatPr defaultColWidth="6.69921875" defaultRowHeight="15.75" x14ac:dyDescent="0.25"/>
  <cols>
    <col min="1" max="1" width="3.796875" style="140" customWidth="1"/>
    <col min="2" max="2" width="26.19921875" style="66" customWidth="1"/>
    <col min="3" max="3" width="22.3984375" style="66" customWidth="1"/>
    <col min="4" max="4" width="14.296875" style="66" customWidth="1"/>
    <col min="5" max="5" width="14.09765625" style="66" customWidth="1"/>
    <col min="6" max="8" width="11.5" style="66" customWidth="1"/>
    <col min="9" max="9" width="6.69921875" style="66"/>
    <col min="10" max="10" width="9.296875" style="66" bestFit="1" customWidth="1"/>
    <col min="11" max="11" width="8.296875" style="66" bestFit="1" customWidth="1"/>
    <col min="12" max="16384" width="6.69921875" style="66"/>
  </cols>
  <sheetData>
    <row r="1" spans="1:8" ht="17.25" x14ac:dyDescent="0.3">
      <c r="D1" s="304" t="s">
        <v>0</v>
      </c>
    </row>
    <row r="3" spans="1:8" ht="16.5" thickBot="1" x14ac:dyDescent="0.3">
      <c r="B3" s="354" t="s">
        <v>4</v>
      </c>
      <c r="C3" s="354"/>
      <c r="D3" s="355" t="s">
        <v>149</v>
      </c>
      <c r="E3" s="355"/>
      <c r="F3" s="355"/>
      <c r="G3" s="186" t="s">
        <v>5</v>
      </c>
      <c r="H3" s="141"/>
    </row>
    <row r="4" spans="1:8" x14ac:dyDescent="0.25">
      <c r="B4" s="190" t="s">
        <v>6</v>
      </c>
      <c r="C4" s="368" t="s">
        <v>199</v>
      </c>
      <c r="D4" s="368"/>
      <c r="E4" s="368"/>
      <c r="G4" s="186" t="s">
        <v>7</v>
      </c>
      <c r="H4" s="141"/>
    </row>
    <row r="5" spans="1:8" x14ac:dyDescent="0.25">
      <c r="B5" s="142" t="s">
        <v>8</v>
      </c>
      <c r="C5" s="365"/>
      <c r="D5" s="366"/>
      <c r="E5" s="367"/>
      <c r="F5" s="156"/>
      <c r="G5" s="156"/>
    </row>
    <row r="6" spans="1:8" x14ac:dyDescent="0.25">
      <c r="B6" s="142"/>
      <c r="C6" s="191"/>
      <c r="D6" s="191"/>
      <c r="E6" s="191"/>
      <c r="F6" s="156"/>
      <c r="G6" s="156"/>
    </row>
    <row r="7" spans="1:8" ht="47.25" x14ac:dyDescent="0.25">
      <c r="B7" s="192" t="s">
        <v>9</v>
      </c>
      <c r="C7" s="369"/>
      <c r="D7" s="370"/>
      <c r="E7" s="371"/>
      <c r="F7" s="156"/>
      <c r="G7" s="156"/>
    </row>
    <row r="9" spans="1:8" s="158" customFormat="1" ht="14.45" customHeight="1" x14ac:dyDescent="0.2">
      <c r="A9" s="356" t="s">
        <v>10</v>
      </c>
      <c r="B9" s="357"/>
      <c r="C9" s="362" t="s">
        <v>11</v>
      </c>
      <c r="D9" s="353"/>
      <c r="E9" s="157"/>
      <c r="F9" s="157"/>
      <c r="G9" s="157"/>
    </row>
    <row r="10" spans="1:8" s="158" customFormat="1" ht="24.95" customHeight="1" x14ac:dyDescent="0.2">
      <c r="A10" s="358"/>
      <c r="B10" s="359"/>
      <c r="C10" s="363"/>
      <c r="D10" s="353"/>
      <c r="E10" s="157"/>
      <c r="F10" s="157"/>
      <c r="G10" s="157"/>
    </row>
    <row r="11" spans="1:8" s="158" customFormat="1" ht="24.95" customHeight="1" thickBot="1" x14ac:dyDescent="0.25">
      <c r="A11" s="358"/>
      <c r="B11" s="359"/>
      <c r="C11" s="364"/>
      <c r="D11" s="159"/>
      <c r="E11" s="160"/>
      <c r="F11" s="160"/>
      <c r="G11" s="161"/>
    </row>
    <row r="12" spans="1:8" s="166" customFormat="1" ht="24.95" customHeight="1" thickBot="1" x14ac:dyDescent="0.25">
      <c r="A12" s="162" t="s">
        <v>12</v>
      </c>
      <c r="B12" s="163" t="s">
        <v>13</v>
      </c>
      <c r="C12" s="237">
        <f>ROUND((+'Exhibit H-1 Personnel Fringe'!I60),0)</f>
        <v>0</v>
      </c>
      <c r="D12" s="164"/>
      <c r="E12" s="165"/>
      <c r="F12" s="165"/>
      <c r="G12" s="165"/>
    </row>
    <row r="13" spans="1:8" s="166" customFormat="1" ht="24.95" customHeight="1" thickBot="1" x14ac:dyDescent="0.25">
      <c r="A13" s="167" t="s">
        <v>14</v>
      </c>
      <c r="B13" s="193" t="s">
        <v>15</v>
      </c>
      <c r="C13" s="238">
        <f>ROUND((+'Exhibit H-1 Personnel Fringe'!G66),0)</f>
        <v>0</v>
      </c>
      <c r="D13" s="164"/>
      <c r="E13" s="165"/>
      <c r="F13" s="165"/>
      <c r="G13" s="165"/>
    </row>
    <row r="14" spans="1:8" s="166" customFormat="1" ht="24.95" customHeight="1" thickBot="1" x14ac:dyDescent="0.25">
      <c r="A14" s="167" t="s">
        <v>16</v>
      </c>
      <c r="B14" s="168" t="s">
        <v>17</v>
      </c>
      <c r="C14" s="239">
        <f>ROUND((+'Exhibit H-2 Travel'!I54),0)</f>
        <v>0</v>
      </c>
      <c r="D14" s="164"/>
      <c r="E14" s="165"/>
      <c r="F14" s="165"/>
      <c r="G14" s="165"/>
    </row>
    <row r="15" spans="1:8" s="166" customFormat="1" ht="24.95" customHeight="1" thickBot="1" x14ac:dyDescent="0.25">
      <c r="A15" s="167" t="s">
        <v>18</v>
      </c>
      <c r="B15" s="168" t="s">
        <v>19</v>
      </c>
      <c r="C15" s="239">
        <f>ROUND((+'Exhibit H-3 Equipment'!F26),0)</f>
        <v>0</v>
      </c>
      <c r="D15" s="164"/>
      <c r="E15" s="165"/>
      <c r="F15" s="165"/>
      <c r="G15" s="165"/>
    </row>
    <row r="16" spans="1:8" s="166" customFormat="1" ht="24.95" customHeight="1" thickBot="1" x14ac:dyDescent="0.25">
      <c r="A16" s="167" t="s">
        <v>20</v>
      </c>
      <c r="B16" s="168" t="s">
        <v>21</v>
      </c>
      <c r="C16" s="239">
        <f>ROUND((+'Exhibit H-4 Supplies'!E24),0)</f>
        <v>0</v>
      </c>
      <c r="D16" s="164"/>
      <c r="E16" s="165"/>
      <c r="F16" s="165"/>
      <c r="G16" s="165"/>
    </row>
    <row r="17" spans="1:8" s="166" customFormat="1" ht="24.95" customHeight="1" thickBot="1" x14ac:dyDescent="0.25">
      <c r="A17" s="167" t="s">
        <v>22</v>
      </c>
      <c r="B17" s="168" t="s">
        <v>23</v>
      </c>
      <c r="C17" s="239">
        <f>ROUND((+'Exhibit H-5 Contractual'!G29),0)</f>
        <v>0</v>
      </c>
      <c r="D17" s="164"/>
      <c r="E17" s="165"/>
      <c r="F17" s="165"/>
      <c r="G17" s="165"/>
    </row>
    <row r="18" spans="1:8" s="166" customFormat="1" ht="24.95" customHeight="1" thickBot="1" x14ac:dyDescent="0.25">
      <c r="A18" s="167" t="s">
        <v>24</v>
      </c>
      <c r="B18" s="169" t="s">
        <v>25</v>
      </c>
      <c r="C18" s="239">
        <f>ROUND((+'Exhibit H-6 Other'!C35),0)</f>
        <v>0</v>
      </c>
      <c r="D18" s="164"/>
      <c r="E18" s="165"/>
      <c r="F18" s="165"/>
      <c r="G18" s="165"/>
    </row>
    <row r="19" spans="1:8" s="166" customFormat="1" ht="24.95" customHeight="1" thickBot="1" x14ac:dyDescent="0.25">
      <c r="A19" s="167" t="s">
        <v>26</v>
      </c>
      <c r="B19" s="168" t="s">
        <v>27</v>
      </c>
      <c r="C19" s="239">
        <f>SUM(C12:C18)</f>
        <v>0</v>
      </c>
      <c r="D19" s="164"/>
      <c r="E19" s="170"/>
      <c r="F19" s="165"/>
      <c r="G19" s="165"/>
    </row>
    <row r="20" spans="1:8" s="166" customFormat="1" ht="24.95" customHeight="1" thickBot="1" x14ac:dyDescent="0.25">
      <c r="A20" s="167" t="s">
        <v>28</v>
      </c>
      <c r="B20" s="168" t="s">
        <v>29</v>
      </c>
      <c r="C20" s="239">
        <f>ROUND((+'Exhibit H-7 Indirect Cost'!G5),0)</f>
        <v>0</v>
      </c>
      <c r="D20" s="164"/>
      <c r="E20" s="165"/>
      <c r="F20" s="165"/>
      <c r="G20" s="165"/>
    </row>
    <row r="21" spans="1:8" s="166" customFormat="1" ht="24.95" customHeight="1" thickBot="1" x14ac:dyDescent="0.25">
      <c r="A21" s="167" t="s">
        <v>30</v>
      </c>
      <c r="B21" s="171" t="s">
        <v>31</v>
      </c>
      <c r="C21" s="240">
        <f>SUM(C19:C20)</f>
        <v>0</v>
      </c>
      <c r="D21" s="164"/>
      <c r="E21" s="165"/>
      <c r="F21" s="165"/>
      <c r="G21" s="165"/>
    </row>
    <row r="22" spans="1:8" s="45" customFormat="1" ht="24.95" customHeight="1" x14ac:dyDescent="0.25">
      <c r="A22" s="360"/>
      <c r="B22" s="361"/>
      <c r="C22" s="361"/>
      <c r="D22" s="361"/>
      <c r="E22" s="361"/>
      <c r="F22" s="361"/>
      <c r="G22" s="361"/>
      <c r="H22" s="361"/>
    </row>
    <row r="23" spans="1:8" s="45" customFormat="1" ht="24.95" customHeight="1" x14ac:dyDescent="0.25">
      <c r="A23" s="350" t="s">
        <v>32</v>
      </c>
      <c r="B23" s="351"/>
      <c r="C23" s="351"/>
      <c r="D23" s="351"/>
      <c r="E23" s="351"/>
      <c r="F23" s="351"/>
      <c r="G23" s="351"/>
      <c r="H23" s="352"/>
    </row>
    <row r="24" spans="1:8" s="45" customFormat="1" ht="24.95" customHeight="1" x14ac:dyDescent="0.25">
      <c r="A24" s="337"/>
      <c r="B24" s="343"/>
      <c r="C24" s="345" t="s">
        <v>33</v>
      </c>
      <c r="D24" s="347" t="s">
        <v>34</v>
      </c>
      <c r="E24" s="345" t="s">
        <v>35</v>
      </c>
      <c r="F24" s="345" t="s">
        <v>33</v>
      </c>
      <c r="G24" s="347" t="s">
        <v>34</v>
      </c>
      <c r="H24" s="335" t="s">
        <v>35</v>
      </c>
    </row>
    <row r="25" spans="1:8" s="45" customFormat="1" ht="24.95" customHeight="1" x14ac:dyDescent="0.25">
      <c r="A25" s="341"/>
      <c r="B25" s="344"/>
      <c r="C25" s="346"/>
      <c r="D25" s="348"/>
      <c r="E25" s="349"/>
      <c r="F25" s="346"/>
      <c r="G25" s="348"/>
      <c r="H25" s="336"/>
    </row>
    <row r="26" spans="1:8" s="45" customFormat="1" ht="24.95" customHeight="1" x14ac:dyDescent="0.25">
      <c r="A26" s="337" t="s">
        <v>36</v>
      </c>
      <c r="B26" s="338"/>
      <c r="C26" s="172" t="s">
        <v>13</v>
      </c>
      <c r="D26" s="241">
        <f>C12</f>
        <v>0</v>
      </c>
      <c r="E26" s="244">
        <f>+C12</f>
        <v>0</v>
      </c>
      <c r="F26" s="173" t="s">
        <v>15</v>
      </c>
      <c r="G26" s="241">
        <f>C13</f>
        <v>0</v>
      </c>
      <c r="H26" s="244">
        <f>+C13</f>
        <v>0</v>
      </c>
    </row>
    <row r="27" spans="1:8" s="45" customFormat="1" ht="24.95" customHeight="1" x14ac:dyDescent="0.25">
      <c r="A27" s="339"/>
      <c r="B27" s="340"/>
      <c r="C27" s="172" t="s">
        <v>17</v>
      </c>
      <c r="D27" s="242">
        <f>C14</f>
        <v>0</v>
      </c>
      <c r="E27" s="245">
        <f>+C14</f>
        <v>0</v>
      </c>
      <c r="F27" s="173" t="s">
        <v>19</v>
      </c>
      <c r="G27" s="242">
        <f>C15</f>
        <v>0</v>
      </c>
      <c r="H27" s="245">
        <f>+C15</f>
        <v>0</v>
      </c>
    </row>
    <row r="28" spans="1:8" s="45" customFormat="1" ht="24.95" customHeight="1" x14ac:dyDescent="0.25">
      <c r="A28" s="339"/>
      <c r="B28" s="340"/>
      <c r="C28" s="172" t="s">
        <v>21</v>
      </c>
      <c r="D28" s="243">
        <f>C16</f>
        <v>0</v>
      </c>
      <c r="E28" s="244">
        <f>+C16</f>
        <v>0</v>
      </c>
      <c r="F28" s="173" t="s">
        <v>23</v>
      </c>
      <c r="G28" s="243">
        <f>C17</f>
        <v>0</v>
      </c>
      <c r="H28" s="244">
        <f>+C17</f>
        <v>0</v>
      </c>
    </row>
    <row r="29" spans="1:8" s="45" customFormat="1" ht="24.95" customHeight="1" x14ac:dyDescent="0.25">
      <c r="A29" s="341"/>
      <c r="B29" s="342"/>
      <c r="C29" s="172" t="s">
        <v>25</v>
      </c>
      <c r="D29" s="242">
        <f>C18</f>
        <v>0</v>
      </c>
      <c r="E29" s="245">
        <f>+C18</f>
        <v>0</v>
      </c>
      <c r="F29" s="173" t="s">
        <v>29</v>
      </c>
      <c r="G29" s="242">
        <f>C20</f>
        <v>0</v>
      </c>
      <c r="H29" s="244">
        <f>+C20</f>
        <v>0</v>
      </c>
    </row>
    <row r="30" spans="1:8" s="45" customFormat="1" ht="30" customHeight="1" x14ac:dyDescent="0.25">
      <c r="A30" s="174"/>
      <c r="B30" s="174"/>
      <c r="C30" s="175"/>
      <c r="D30" s="176"/>
      <c r="E30" s="176"/>
      <c r="F30" s="174"/>
      <c r="G30" s="176"/>
      <c r="H30" s="176"/>
    </row>
    <row r="31" spans="1:8" s="45" customFormat="1" ht="30" customHeight="1" x14ac:dyDescent="0.25">
      <c r="A31" s="177"/>
      <c r="B31" s="177"/>
      <c r="C31" s="178"/>
      <c r="D31" s="178"/>
      <c r="E31" s="178"/>
      <c r="F31" s="178"/>
      <c r="G31" s="178"/>
      <c r="H31" s="178"/>
    </row>
    <row r="32" spans="1:8" s="45" customFormat="1" ht="30" customHeight="1" x14ac:dyDescent="0.25">
      <c r="A32" s="328" t="s">
        <v>37</v>
      </c>
      <c r="B32" s="329"/>
      <c r="C32" s="328" t="s">
        <v>38</v>
      </c>
      <c r="D32" s="330"/>
      <c r="E32" s="247">
        <f>+C21</f>
        <v>0</v>
      </c>
      <c r="F32" s="331" t="s">
        <v>39</v>
      </c>
      <c r="G32" s="332"/>
      <c r="H32" s="246">
        <f>+C21</f>
        <v>0</v>
      </c>
    </row>
    <row r="33" spans="1:8" x14ac:dyDescent="0.25">
      <c r="A33" s="333"/>
      <c r="B33" s="334"/>
      <c r="C33" s="334"/>
      <c r="D33" s="334"/>
      <c r="E33" s="334"/>
      <c r="F33" s="334"/>
      <c r="G33" s="334"/>
      <c r="H33" s="334"/>
    </row>
    <row r="34" spans="1:8" x14ac:dyDescent="0.25">
      <c r="A34" s="143" t="s">
        <v>40</v>
      </c>
      <c r="H34" s="145"/>
    </row>
    <row r="35" spans="1:8" x14ac:dyDescent="0.25">
      <c r="A35" s="143"/>
      <c r="B35" s="66" t="s">
        <v>41</v>
      </c>
      <c r="H35" s="145"/>
    </row>
  </sheetData>
  <sheetProtection algorithmName="SHA-512" hashValue="aGkojEQe0Ru1Jpy9Yu7fN44ITeOXIIko0CrplWJrAVXkaja5Ba2quPQxdvcXe0gbbWWRfUehK8vRlW7NGVm06Q==" saltValue="UhRRaBFZUTv64pt6DMHdvg==" spinCount="100000" sheet="1" selectLockedCells="1"/>
  <protectedRanges>
    <protectedRange sqref="B5:C7 G3:H4" name="Range1"/>
  </protectedRanges>
  <mergeCells count="25">
    <mergeCell ref="A23:H23"/>
    <mergeCell ref="D9:D10"/>
    <mergeCell ref="B3:C3"/>
    <mergeCell ref="D3:F3"/>
    <mergeCell ref="A9:B11"/>
    <mergeCell ref="A22:H22"/>
    <mergeCell ref="C9:C11"/>
    <mergeCell ref="C5:E5"/>
    <mergeCell ref="C4:E4"/>
    <mergeCell ref="C7:E7"/>
    <mergeCell ref="A32:B32"/>
    <mergeCell ref="C32:D32"/>
    <mergeCell ref="F32:G32"/>
    <mergeCell ref="A33:H33"/>
    <mergeCell ref="H24:H25"/>
    <mergeCell ref="A26:B26"/>
    <mergeCell ref="A27:B27"/>
    <mergeCell ref="A28:B28"/>
    <mergeCell ref="A29:B29"/>
    <mergeCell ref="A24:B25"/>
    <mergeCell ref="C24:C25"/>
    <mergeCell ref="D24:D25"/>
    <mergeCell ref="E24:E25"/>
    <mergeCell ref="F24:F25"/>
    <mergeCell ref="G24:G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DF430-2B48-4FD7-B553-1B3625A67AFA}">
  <dimension ref="A1:I71"/>
  <sheetViews>
    <sheetView showGridLines="0" workbookViewId="0">
      <selection activeCell="C9" sqref="C9:D9"/>
    </sheetView>
  </sheetViews>
  <sheetFormatPr defaultColWidth="6.69921875" defaultRowHeight="12.75" x14ac:dyDescent="0.2"/>
  <cols>
    <col min="1" max="1" width="25.5" style="53" customWidth="1"/>
    <col min="2" max="2" width="5.296875" style="53" customWidth="1"/>
    <col min="3" max="3" width="24.3984375" style="53" customWidth="1"/>
    <col min="4" max="4" width="12.19921875" style="53" customWidth="1"/>
    <col min="5" max="5" width="7.8984375" style="53" customWidth="1"/>
    <col min="6" max="6" width="10.8984375" style="53" customWidth="1"/>
    <col min="7" max="7" width="10.69921875" style="146" customWidth="1"/>
    <col min="8" max="8" width="7.296875" style="53" customWidth="1"/>
    <col min="9" max="9" width="10.796875" style="56" customWidth="1"/>
    <col min="10" max="16384" width="6.69921875" style="53"/>
  </cols>
  <sheetData>
    <row r="1" spans="1:9" s="94" customFormat="1" ht="17.25" x14ac:dyDescent="0.2">
      <c r="A1" s="376" t="s">
        <v>198</v>
      </c>
      <c r="B1" s="376"/>
      <c r="C1" s="377"/>
      <c r="D1" s="377"/>
      <c r="E1" s="377"/>
      <c r="F1" s="377"/>
      <c r="G1" s="377"/>
      <c r="H1" s="377"/>
      <c r="I1" s="56"/>
    </row>
    <row r="2" spans="1:9" ht="13.5" thickBot="1" x14ac:dyDescent="0.25"/>
    <row r="3" spans="1:9" ht="13.5" thickBot="1" x14ac:dyDescent="0.25">
      <c r="A3" s="6" t="s">
        <v>42</v>
      </c>
      <c r="B3" s="378">
        <f>'Exhibit H-0 Budget Summary'!C5</f>
        <v>0</v>
      </c>
      <c r="C3" s="379"/>
      <c r="D3" s="379"/>
      <c r="E3" s="379"/>
      <c r="F3" s="379"/>
      <c r="G3" s="379"/>
      <c r="H3" s="380"/>
    </row>
    <row r="4" spans="1:9" ht="13.5" thickBot="1" x14ac:dyDescent="0.25">
      <c r="A4" s="6"/>
      <c r="B4" s="58"/>
      <c r="C4" s="58"/>
      <c r="D4" s="58"/>
      <c r="E4" s="58"/>
      <c r="F4" s="58"/>
      <c r="G4" s="147"/>
      <c r="H4" s="58"/>
    </row>
    <row r="5" spans="1:9" ht="39.950000000000003" customHeight="1" thickBot="1" x14ac:dyDescent="0.25">
      <c r="A5" s="381" t="s">
        <v>43</v>
      </c>
      <c r="B5" s="382"/>
      <c r="C5" s="382"/>
      <c r="D5" s="382"/>
      <c r="E5" s="382"/>
      <c r="F5" s="382"/>
      <c r="G5" s="382"/>
      <c r="H5" s="382"/>
      <c r="I5" s="383"/>
    </row>
    <row r="6" spans="1:9" s="94" customFormat="1" ht="15" customHeight="1" x14ac:dyDescent="0.2">
      <c r="A6" s="100" t="s">
        <v>44</v>
      </c>
      <c r="B6" s="384" t="s">
        <v>45</v>
      </c>
      <c r="C6" s="394" t="s">
        <v>46</v>
      </c>
      <c r="D6" s="395"/>
      <c r="E6" s="387" t="s">
        <v>47</v>
      </c>
      <c r="F6" s="387" t="s">
        <v>48</v>
      </c>
      <c r="G6" s="390" t="s">
        <v>49</v>
      </c>
      <c r="H6" s="393" t="s">
        <v>50</v>
      </c>
      <c r="I6" s="387" t="s">
        <v>51</v>
      </c>
    </row>
    <row r="7" spans="1:9" s="9" customFormat="1" ht="15" customHeight="1" x14ac:dyDescent="0.2">
      <c r="A7" s="100"/>
      <c r="B7" s="385"/>
      <c r="C7" s="396"/>
      <c r="D7" s="397"/>
      <c r="E7" s="388"/>
      <c r="F7" s="388"/>
      <c r="G7" s="391"/>
      <c r="H7" s="388"/>
      <c r="I7" s="388"/>
    </row>
    <row r="8" spans="1:9" s="9" customFormat="1" ht="15.75" customHeight="1" thickBot="1" x14ac:dyDescent="0.25">
      <c r="A8" s="101" t="s">
        <v>52</v>
      </c>
      <c r="B8" s="386"/>
      <c r="C8" s="398"/>
      <c r="D8" s="399"/>
      <c r="E8" s="389"/>
      <c r="F8" s="389"/>
      <c r="G8" s="392"/>
      <c r="H8" s="389"/>
      <c r="I8" s="389"/>
    </row>
    <row r="9" spans="1:9" ht="30" customHeight="1" x14ac:dyDescent="0.2">
      <c r="A9" s="152"/>
      <c r="B9" s="153"/>
      <c r="C9" s="400"/>
      <c r="D9" s="401"/>
      <c r="E9" s="254"/>
      <c r="F9" s="8"/>
      <c r="G9" s="150"/>
      <c r="H9" s="255"/>
      <c r="I9" s="179">
        <f>ROUND((+E9*G9*H9),0)</f>
        <v>0</v>
      </c>
    </row>
    <row r="10" spans="1:9" ht="30" customHeight="1" x14ac:dyDescent="0.2">
      <c r="A10" s="154"/>
      <c r="B10" s="8"/>
      <c r="C10" s="374"/>
      <c r="D10" s="375"/>
      <c r="E10" s="254"/>
      <c r="F10" s="8"/>
      <c r="G10" s="150"/>
      <c r="H10" s="255"/>
      <c r="I10" s="179">
        <f t="shared" ref="I10:I24" si="0">ROUND((+E10*G10*H10),0)</f>
        <v>0</v>
      </c>
    </row>
    <row r="11" spans="1:9" ht="30" customHeight="1" x14ac:dyDescent="0.2">
      <c r="A11" s="154"/>
      <c r="B11" s="8"/>
      <c r="C11" s="374"/>
      <c r="D11" s="375"/>
      <c r="E11" s="254"/>
      <c r="F11" s="8"/>
      <c r="G11" s="150"/>
      <c r="H11" s="255"/>
      <c r="I11" s="179">
        <f t="shared" si="0"/>
        <v>0</v>
      </c>
    </row>
    <row r="12" spans="1:9" ht="30" customHeight="1" x14ac:dyDescent="0.2">
      <c r="A12" s="154"/>
      <c r="B12" s="8"/>
      <c r="C12" s="374"/>
      <c r="D12" s="375"/>
      <c r="E12" s="254"/>
      <c r="F12" s="8"/>
      <c r="G12" s="150"/>
      <c r="H12" s="255"/>
      <c r="I12" s="179">
        <f t="shared" si="0"/>
        <v>0</v>
      </c>
    </row>
    <row r="13" spans="1:9" ht="30" customHeight="1" x14ac:dyDescent="0.2">
      <c r="A13" s="152"/>
      <c r="B13" s="8"/>
      <c r="C13" s="374"/>
      <c r="D13" s="375"/>
      <c r="E13" s="254"/>
      <c r="F13" s="8"/>
      <c r="G13" s="150"/>
      <c r="H13" s="255"/>
      <c r="I13" s="179">
        <f t="shared" si="0"/>
        <v>0</v>
      </c>
    </row>
    <row r="14" spans="1:9" ht="30" customHeight="1" x14ac:dyDescent="0.2">
      <c r="A14" s="152"/>
      <c r="B14" s="8"/>
      <c r="C14" s="374"/>
      <c r="D14" s="375"/>
      <c r="E14" s="8"/>
      <c r="F14" s="8"/>
      <c r="G14" s="150"/>
      <c r="H14" s="255"/>
      <c r="I14" s="179">
        <f t="shared" si="0"/>
        <v>0</v>
      </c>
    </row>
    <row r="15" spans="1:9" ht="30" customHeight="1" x14ac:dyDescent="0.2">
      <c r="A15" s="154"/>
      <c r="B15" s="8"/>
      <c r="C15" s="374"/>
      <c r="D15" s="375"/>
      <c r="E15" s="8"/>
      <c r="F15" s="8"/>
      <c r="G15" s="150"/>
      <c r="H15" s="255"/>
      <c r="I15" s="179">
        <f t="shared" si="0"/>
        <v>0</v>
      </c>
    </row>
    <row r="16" spans="1:9" ht="30" customHeight="1" x14ac:dyDescent="0.2">
      <c r="A16" s="154"/>
      <c r="B16" s="8"/>
      <c r="C16" s="402"/>
      <c r="D16" s="375"/>
      <c r="E16" s="8"/>
      <c r="F16" s="8"/>
      <c r="G16" s="150"/>
      <c r="H16" s="255"/>
      <c r="I16" s="179">
        <f t="shared" si="0"/>
        <v>0</v>
      </c>
    </row>
    <row r="17" spans="1:9" ht="30" customHeight="1" x14ac:dyDescent="0.2">
      <c r="A17" s="152"/>
      <c r="B17" s="8"/>
      <c r="C17" s="374"/>
      <c r="D17" s="375"/>
      <c r="E17" s="8"/>
      <c r="F17" s="8"/>
      <c r="G17" s="150"/>
      <c r="H17" s="255"/>
      <c r="I17" s="179">
        <f t="shared" si="0"/>
        <v>0</v>
      </c>
    </row>
    <row r="18" spans="1:9" ht="30" customHeight="1" x14ac:dyDescent="0.2">
      <c r="A18" s="152"/>
      <c r="B18" s="8"/>
      <c r="C18" s="374"/>
      <c r="D18" s="375"/>
      <c r="E18" s="254"/>
      <c r="F18" s="8"/>
      <c r="G18" s="150"/>
      <c r="H18" s="256"/>
      <c r="I18" s="179">
        <f t="shared" si="0"/>
        <v>0</v>
      </c>
    </row>
    <row r="19" spans="1:9" ht="30" customHeight="1" x14ac:dyDescent="0.2">
      <c r="A19" s="152"/>
      <c r="B19" s="8"/>
      <c r="C19" s="374"/>
      <c r="D19" s="375"/>
      <c r="E19" s="254"/>
      <c r="F19" s="8"/>
      <c r="G19" s="150"/>
      <c r="H19" s="256"/>
      <c r="I19" s="179">
        <f t="shared" si="0"/>
        <v>0</v>
      </c>
    </row>
    <row r="20" spans="1:9" ht="30" customHeight="1" x14ac:dyDescent="0.2">
      <c r="A20" s="152"/>
      <c r="B20" s="8"/>
      <c r="C20" s="374"/>
      <c r="D20" s="375"/>
      <c r="E20" s="254"/>
      <c r="F20" s="8"/>
      <c r="G20" s="148"/>
      <c r="H20" s="256"/>
      <c r="I20" s="179">
        <f t="shared" si="0"/>
        <v>0</v>
      </c>
    </row>
    <row r="21" spans="1:9" ht="30" customHeight="1" x14ac:dyDescent="0.2">
      <c r="A21" s="152"/>
      <c r="B21" s="8"/>
      <c r="C21" s="374"/>
      <c r="D21" s="375"/>
      <c r="E21" s="254"/>
      <c r="F21" s="8"/>
      <c r="G21" s="148"/>
      <c r="H21" s="256"/>
      <c r="I21" s="179">
        <f t="shared" si="0"/>
        <v>0</v>
      </c>
    </row>
    <row r="22" spans="1:9" ht="30" customHeight="1" x14ac:dyDescent="0.2">
      <c r="A22" s="152"/>
      <c r="B22" s="8"/>
      <c r="C22" s="374"/>
      <c r="D22" s="375"/>
      <c r="E22" s="254"/>
      <c r="F22" s="8"/>
      <c r="G22" s="148"/>
      <c r="H22" s="256"/>
      <c r="I22" s="179">
        <f t="shared" si="0"/>
        <v>0</v>
      </c>
    </row>
    <row r="23" spans="1:9" ht="30" customHeight="1" x14ac:dyDescent="0.2">
      <c r="A23" s="152"/>
      <c r="B23" s="8"/>
      <c r="C23" s="374"/>
      <c r="D23" s="375"/>
      <c r="E23" s="254"/>
      <c r="F23" s="8"/>
      <c r="G23" s="148"/>
      <c r="H23" s="256"/>
      <c r="I23" s="179">
        <f t="shared" si="0"/>
        <v>0</v>
      </c>
    </row>
    <row r="24" spans="1:9" ht="30" customHeight="1" x14ac:dyDescent="0.2">
      <c r="A24" s="152"/>
      <c r="B24" s="8"/>
      <c r="C24" s="374"/>
      <c r="D24" s="375"/>
      <c r="E24" s="254"/>
      <c r="F24" s="8"/>
      <c r="G24" s="148"/>
      <c r="H24" s="256"/>
      <c r="I24" s="179">
        <f t="shared" si="0"/>
        <v>0</v>
      </c>
    </row>
    <row r="25" spans="1:9" ht="30" customHeight="1" x14ac:dyDescent="0.2">
      <c r="A25" s="136"/>
      <c r="B25" s="8"/>
      <c r="C25" s="372"/>
      <c r="D25" s="373"/>
      <c r="E25" s="49"/>
      <c r="F25" s="137"/>
      <c r="G25" s="148"/>
      <c r="H25" s="256"/>
      <c r="I25" s="179">
        <f t="shared" ref="I25:I58" si="1">ROUND((+E25*G25*H25),0)</f>
        <v>0</v>
      </c>
    </row>
    <row r="26" spans="1:9" ht="30" customHeight="1" x14ac:dyDescent="0.2">
      <c r="A26" s="136"/>
      <c r="B26" s="8"/>
      <c r="C26" s="372"/>
      <c r="D26" s="373"/>
      <c r="E26" s="49"/>
      <c r="F26" s="137"/>
      <c r="G26" s="148"/>
      <c r="H26" s="256"/>
      <c r="I26" s="179">
        <f t="shared" si="1"/>
        <v>0</v>
      </c>
    </row>
    <row r="27" spans="1:9" ht="30" customHeight="1" x14ac:dyDescent="0.2">
      <c r="A27" s="136"/>
      <c r="B27" s="8"/>
      <c r="C27" s="372"/>
      <c r="D27" s="373"/>
      <c r="E27" s="49"/>
      <c r="F27" s="137"/>
      <c r="G27" s="148"/>
      <c r="H27" s="256"/>
      <c r="I27" s="179">
        <f t="shared" si="1"/>
        <v>0</v>
      </c>
    </row>
    <row r="28" spans="1:9" ht="30" customHeight="1" x14ac:dyDescent="0.2">
      <c r="A28" s="136"/>
      <c r="B28" s="8"/>
      <c r="C28" s="372"/>
      <c r="D28" s="373"/>
      <c r="E28" s="49"/>
      <c r="F28" s="137"/>
      <c r="G28" s="148"/>
      <c r="H28" s="256"/>
      <c r="I28" s="179">
        <f t="shared" si="1"/>
        <v>0</v>
      </c>
    </row>
    <row r="29" spans="1:9" ht="30" customHeight="1" x14ac:dyDescent="0.2">
      <c r="A29" s="136"/>
      <c r="B29" s="8"/>
      <c r="C29" s="372"/>
      <c r="D29" s="373"/>
      <c r="E29" s="49"/>
      <c r="F29" s="137"/>
      <c r="G29" s="148"/>
      <c r="H29" s="256"/>
      <c r="I29" s="179">
        <f t="shared" si="1"/>
        <v>0</v>
      </c>
    </row>
    <row r="30" spans="1:9" ht="30" customHeight="1" x14ac:dyDescent="0.2">
      <c r="A30" s="136"/>
      <c r="B30" s="8"/>
      <c r="C30" s="372"/>
      <c r="D30" s="373"/>
      <c r="E30" s="49"/>
      <c r="F30" s="137"/>
      <c r="G30" s="148"/>
      <c r="H30" s="256"/>
      <c r="I30" s="179">
        <f t="shared" si="1"/>
        <v>0</v>
      </c>
    </row>
    <row r="31" spans="1:9" ht="30" customHeight="1" x14ac:dyDescent="0.2">
      <c r="A31" s="136"/>
      <c r="B31" s="8"/>
      <c r="C31" s="372"/>
      <c r="D31" s="373"/>
      <c r="E31" s="49"/>
      <c r="F31" s="137"/>
      <c r="G31" s="148"/>
      <c r="H31" s="256"/>
      <c r="I31" s="179">
        <f t="shared" si="1"/>
        <v>0</v>
      </c>
    </row>
    <row r="32" spans="1:9" ht="30" customHeight="1" x14ac:dyDescent="0.2">
      <c r="A32" s="136"/>
      <c r="B32" s="8"/>
      <c r="C32" s="372"/>
      <c r="D32" s="373"/>
      <c r="E32" s="49"/>
      <c r="F32" s="137"/>
      <c r="G32" s="148"/>
      <c r="H32" s="256"/>
      <c r="I32" s="179">
        <f t="shared" si="1"/>
        <v>0</v>
      </c>
    </row>
    <row r="33" spans="1:9" ht="30" customHeight="1" x14ac:dyDescent="0.2">
      <c r="A33" s="136"/>
      <c r="B33" s="8"/>
      <c r="C33" s="372"/>
      <c r="D33" s="373"/>
      <c r="E33" s="49"/>
      <c r="F33" s="137"/>
      <c r="G33" s="148"/>
      <c r="H33" s="256"/>
      <c r="I33" s="179">
        <f t="shared" si="1"/>
        <v>0</v>
      </c>
    </row>
    <row r="34" spans="1:9" ht="30" customHeight="1" x14ac:dyDescent="0.2">
      <c r="A34" s="136"/>
      <c r="B34" s="8"/>
      <c r="C34" s="372"/>
      <c r="D34" s="373"/>
      <c r="E34" s="49"/>
      <c r="F34" s="137"/>
      <c r="G34" s="148"/>
      <c r="H34" s="49"/>
      <c r="I34" s="179">
        <f t="shared" si="1"/>
        <v>0</v>
      </c>
    </row>
    <row r="35" spans="1:9" ht="30" customHeight="1" x14ac:dyDescent="0.2">
      <c r="A35" s="136"/>
      <c r="B35" s="8"/>
      <c r="C35" s="372"/>
      <c r="D35" s="373"/>
      <c r="E35" s="49"/>
      <c r="F35" s="137"/>
      <c r="G35" s="148"/>
      <c r="H35" s="49"/>
      <c r="I35" s="179">
        <f t="shared" si="1"/>
        <v>0</v>
      </c>
    </row>
    <row r="36" spans="1:9" ht="30" customHeight="1" x14ac:dyDescent="0.2">
      <c r="A36" s="136"/>
      <c r="B36" s="8"/>
      <c r="C36" s="372"/>
      <c r="D36" s="373"/>
      <c r="E36" s="49"/>
      <c r="F36" s="137"/>
      <c r="G36" s="148"/>
      <c r="H36" s="49"/>
      <c r="I36" s="179">
        <f t="shared" si="1"/>
        <v>0</v>
      </c>
    </row>
    <row r="37" spans="1:9" ht="30" customHeight="1" x14ac:dyDescent="0.2">
      <c r="A37" s="136"/>
      <c r="B37" s="8"/>
      <c r="C37" s="372"/>
      <c r="D37" s="373"/>
      <c r="E37" s="49"/>
      <c r="F37" s="137"/>
      <c r="G37" s="148"/>
      <c r="H37" s="49"/>
      <c r="I37" s="179">
        <f t="shared" si="1"/>
        <v>0</v>
      </c>
    </row>
    <row r="38" spans="1:9" ht="30" customHeight="1" x14ac:dyDescent="0.2">
      <c r="A38" s="136"/>
      <c r="B38" s="8"/>
      <c r="C38" s="372"/>
      <c r="D38" s="373"/>
      <c r="E38" s="49"/>
      <c r="F38" s="137"/>
      <c r="G38" s="148"/>
      <c r="H38" s="49"/>
      <c r="I38" s="179">
        <f t="shared" si="1"/>
        <v>0</v>
      </c>
    </row>
    <row r="39" spans="1:9" ht="30" customHeight="1" x14ac:dyDescent="0.2">
      <c r="A39" s="136"/>
      <c r="B39" s="8"/>
      <c r="C39" s="372"/>
      <c r="D39" s="373"/>
      <c r="E39" s="49"/>
      <c r="F39" s="137"/>
      <c r="G39" s="148"/>
      <c r="H39" s="49"/>
      <c r="I39" s="179">
        <f t="shared" si="1"/>
        <v>0</v>
      </c>
    </row>
    <row r="40" spans="1:9" ht="30" customHeight="1" x14ac:dyDescent="0.2">
      <c r="A40" s="136"/>
      <c r="B40" s="8"/>
      <c r="C40" s="372"/>
      <c r="D40" s="373"/>
      <c r="E40" s="49"/>
      <c r="F40" s="137"/>
      <c r="G40" s="148"/>
      <c r="H40" s="49"/>
      <c r="I40" s="179">
        <f t="shared" si="1"/>
        <v>0</v>
      </c>
    </row>
    <row r="41" spans="1:9" ht="30" customHeight="1" x14ac:dyDescent="0.2">
      <c r="A41" s="136"/>
      <c r="B41" s="8"/>
      <c r="C41" s="372"/>
      <c r="D41" s="373"/>
      <c r="E41" s="49"/>
      <c r="F41" s="137"/>
      <c r="G41" s="148"/>
      <c r="H41" s="49"/>
      <c r="I41" s="179">
        <f t="shared" si="1"/>
        <v>0</v>
      </c>
    </row>
    <row r="42" spans="1:9" ht="30" customHeight="1" x14ac:dyDescent="0.2">
      <c r="A42" s="136"/>
      <c r="B42" s="8"/>
      <c r="C42" s="372"/>
      <c r="D42" s="373"/>
      <c r="E42" s="49"/>
      <c r="F42" s="137"/>
      <c r="G42" s="148"/>
      <c r="H42" s="49"/>
      <c r="I42" s="179">
        <f t="shared" si="1"/>
        <v>0</v>
      </c>
    </row>
    <row r="43" spans="1:9" ht="30" customHeight="1" x14ac:dyDescent="0.2">
      <c r="A43" s="136"/>
      <c r="B43" s="8"/>
      <c r="C43" s="372"/>
      <c r="D43" s="373"/>
      <c r="E43" s="49"/>
      <c r="F43" s="137"/>
      <c r="G43" s="148"/>
      <c r="H43" s="49"/>
      <c r="I43" s="179">
        <f t="shared" si="1"/>
        <v>0</v>
      </c>
    </row>
    <row r="44" spans="1:9" ht="30" customHeight="1" x14ac:dyDescent="0.2">
      <c r="A44" s="136"/>
      <c r="B44" s="8"/>
      <c r="C44" s="372"/>
      <c r="D44" s="373"/>
      <c r="E44" s="49"/>
      <c r="F44" s="137"/>
      <c r="G44" s="148"/>
      <c r="H44" s="49"/>
      <c r="I44" s="179">
        <f t="shared" si="1"/>
        <v>0</v>
      </c>
    </row>
    <row r="45" spans="1:9" ht="30" customHeight="1" x14ac:dyDescent="0.2">
      <c r="A45" s="136"/>
      <c r="B45" s="8"/>
      <c r="C45" s="372"/>
      <c r="D45" s="373"/>
      <c r="E45" s="49"/>
      <c r="F45" s="137"/>
      <c r="G45" s="149"/>
      <c r="H45" s="256"/>
      <c r="I45" s="179">
        <f t="shared" si="1"/>
        <v>0</v>
      </c>
    </row>
    <row r="46" spans="1:9" ht="30" customHeight="1" x14ac:dyDescent="0.2">
      <c r="A46" s="136"/>
      <c r="B46" s="8"/>
      <c r="C46" s="372"/>
      <c r="D46" s="373"/>
      <c r="E46" s="49"/>
      <c r="F46" s="137"/>
      <c r="G46" s="148"/>
      <c r="H46" s="256"/>
      <c r="I46" s="179">
        <f t="shared" si="1"/>
        <v>0</v>
      </c>
    </row>
    <row r="47" spans="1:9" ht="30" customHeight="1" x14ac:dyDescent="0.2">
      <c r="A47" s="136"/>
      <c r="B47" s="8"/>
      <c r="C47" s="372"/>
      <c r="D47" s="373"/>
      <c r="E47" s="49"/>
      <c r="F47" s="137"/>
      <c r="G47" s="148"/>
      <c r="H47" s="256"/>
      <c r="I47" s="179">
        <f t="shared" si="1"/>
        <v>0</v>
      </c>
    </row>
    <row r="48" spans="1:9" ht="30" customHeight="1" x14ac:dyDescent="0.2">
      <c r="A48" s="136"/>
      <c r="B48" s="8"/>
      <c r="C48" s="372"/>
      <c r="D48" s="373"/>
      <c r="E48" s="49"/>
      <c r="F48" s="137"/>
      <c r="G48" s="148"/>
      <c r="H48" s="256"/>
      <c r="I48" s="179">
        <f t="shared" si="1"/>
        <v>0</v>
      </c>
    </row>
    <row r="49" spans="1:9" ht="30" customHeight="1" x14ac:dyDescent="0.2">
      <c r="A49" s="136"/>
      <c r="B49" s="8"/>
      <c r="C49" s="372"/>
      <c r="D49" s="373"/>
      <c r="E49" s="49"/>
      <c r="F49" s="137"/>
      <c r="G49" s="148"/>
      <c r="H49" s="256"/>
      <c r="I49" s="179">
        <f t="shared" si="1"/>
        <v>0</v>
      </c>
    </row>
    <row r="50" spans="1:9" ht="30" customHeight="1" x14ac:dyDescent="0.2">
      <c r="A50" s="136"/>
      <c r="B50" s="8"/>
      <c r="C50" s="372"/>
      <c r="D50" s="373"/>
      <c r="E50" s="49"/>
      <c r="F50" s="137"/>
      <c r="G50" s="148"/>
      <c r="H50" s="256"/>
      <c r="I50" s="179">
        <f t="shared" si="1"/>
        <v>0</v>
      </c>
    </row>
    <row r="51" spans="1:9" ht="30" customHeight="1" x14ac:dyDescent="0.2">
      <c r="A51" s="136"/>
      <c r="B51" s="8"/>
      <c r="C51" s="372"/>
      <c r="D51" s="373"/>
      <c r="E51" s="49"/>
      <c r="F51" s="137"/>
      <c r="G51" s="148"/>
      <c r="H51" s="256"/>
      <c r="I51" s="179">
        <f t="shared" si="1"/>
        <v>0</v>
      </c>
    </row>
    <row r="52" spans="1:9" ht="30" customHeight="1" x14ac:dyDescent="0.2">
      <c r="A52" s="136"/>
      <c r="B52" s="8"/>
      <c r="C52" s="372"/>
      <c r="D52" s="373"/>
      <c r="E52" s="49"/>
      <c r="F52" s="137"/>
      <c r="G52" s="148"/>
      <c r="H52" s="256"/>
      <c r="I52" s="179">
        <f t="shared" si="1"/>
        <v>0</v>
      </c>
    </row>
    <row r="53" spans="1:9" ht="30" customHeight="1" x14ac:dyDescent="0.2">
      <c r="A53" s="136"/>
      <c r="B53" s="8"/>
      <c r="C53" s="372"/>
      <c r="D53" s="373"/>
      <c r="E53" s="49"/>
      <c r="F53" s="137"/>
      <c r="G53" s="148"/>
      <c r="H53" s="256"/>
      <c r="I53" s="179">
        <f t="shared" si="1"/>
        <v>0</v>
      </c>
    </row>
    <row r="54" spans="1:9" ht="30" customHeight="1" x14ac:dyDescent="0.2">
      <c r="A54" s="136"/>
      <c r="B54" s="8"/>
      <c r="C54" s="372"/>
      <c r="D54" s="373"/>
      <c r="E54" s="49"/>
      <c r="F54" s="137"/>
      <c r="G54" s="148"/>
      <c r="H54" s="256"/>
      <c r="I54" s="179">
        <f t="shared" si="1"/>
        <v>0</v>
      </c>
    </row>
    <row r="55" spans="1:9" ht="30" customHeight="1" x14ac:dyDescent="0.2">
      <c r="A55" s="136"/>
      <c r="B55" s="8"/>
      <c r="C55" s="372"/>
      <c r="D55" s="373"/>
      <c r="E55" s="49"/>
      <c r="F55" s="137"/>
      <c r="G55" s="148"/>
      <c r="H55" s="256"/>
      <c r="I55" s="179">
        <f t="shared" si="1"/>
        <v>0</v>
      </c>
    </row>
    <row r="56" spans="1:9" ht="30" customHeight="1" x14ac:dyDescent="0.2">
      <c r="A56" s="136"/>
      <c r="B56" s="8"/>
      <c r="C56" s="372"/>
      <c r="D56" s="373"/>
      <c r="E56" s="49"/>
      <c r="F56" s="137"/>
      <c r="G56" s="148"/>
      <c r="H56" s="256"/>
      <c r="I56" s="179">
        <f t="shared" si="1"/>
        <v>0</v>
      </c>
    </row>
    <row r="57" spans="1:9" ht="30" customHeight="1" x14ac:dyDescent="0.2">
      <c r="A57" s="136"/>
      <c r="B57" s="8"/>
      <c r="C57" s="372"/>
      <c r="D57" s="373"/>
      <c r="E57" s="49"/>
      <c r="F57" s="137"/>
      <c r="G57" s="148"/>
      <c r="H57" s="256"/>
      <c r="I57" s="179">
        <f t="shared" si="1"/>
        <v>0</v>
      </c>
    </row>
    <row r="58" spans="1:9" ht="30" customHeight="1" x14ac:dyDescent="0.2">
      <c r="A58" s="50"/>
      <c r="B58" s="49"/>
      <c r="C58" s="372"/>
      <c r="D58" s="373"/>
      <c r="E58" s="49"/>
      <c r="F58" s="49"/>
      <c r="G58" s="150"/>
      <c r="H58" s="256"/>
      <c r="I58" s="179">
        <f t="shared" si="1"/>
        <v>0</v>
      </c>
    </row>
    <row r="59" spans="1:9" ht="30" customHeight="1" thickBot="1" x14ac:dyDescent="0.25">
      <c r="A59" s="413" t="s">
        <v>53</v>
      </c>
      <c r="B59" s="414"/>
      <c r="C59" s="414"/>
      <c r="D59" s="414"/>
      <c r="E59" s="414"/>
      <c r="F59" s="414"/>
      <c r="G59" s="414"/>
      <c r="H59" s="415"/>
      <c r="I59" s="179">
        <f>'Exhibit H-1a Personnel'!H43</f>
        <v>0</v>
      </c>
    </row>
    <row r="60" spans="1:9" ht="30" customHeight="1" thickBot="1" x14ac:dyDescent="0.25">
      <c r="A60" s="416" t="s">
        <v>54</v>
      </c>
      <c r="B60" s="417"/>
      <c r="C60" s="417"/>
      <c r="D60" s="417"/>
      <c r="E60" s="417"/>
      <c r="F60" s="417"/>
      <c r="G60" s="417"/>
      <c r="H60" s="418"/>
      <c r="I60" s="180">
        <f>ROUND((SUM(I9:I59)),0)</f>
        <v>0</v>
      </c>
    </row>
    <row r="61" spans="1:9" ht="15" customHeight="1" thickBot="1" x14ac:dyDescent="0.25">
      <c r="A61" s="54"/>
      <c r="B61" s="54"/>
      <c r="C61" s="54"/>
      <c r="D61" s="54"/>
      <c r="E61" s="54"/>
      <c r="F61" s="54"/>
      <c r="G61" s="151"/>
      <c r="H61" s="55"/>
      <c r="I61" s="57"/>
    </row>
    <row r="62" spans="1:9" ht="15" customHeight="1" thickBot="1" x14ac:dyDescent="0.25">
      <c r="A62" s="403" t="s">
        <v>55</v>
      </c>
      <c r="B62" s="404"/>
      <c r="C62" s="404"/>
      <c r="D62" s="404"/>
      <c r="E62" s="404"/>
      <c r="F62" s="404"/>
      <c r="G62" s="404"/>
      <c r="H62" s="404"/>
      <c r="I62" s="405"/>
    </row>
    <row r="63" spans="1:9" ht="50.1" customHeight="1" thickBot="1" x14ac:dyDescent="0.25">
      <c r="A63" s="406" t="s">
        <v>176</v>
      </c>
      <c r="B63" s="407"/>
      <c r="C63" s="407"/>
      <c r="D63" s="407"/>
      <c r="E63" s="407"/>
      <c r="F63" s="407"/>
      <c r="G63" s="407"/>
      <c r="H63" s="407"/>
      <c r="I63" s="408"/>
    </row>
    <row r="64" spans="1:9" ht="13.5" thickBot="1" x14ac:dyDescent="0.25">
      <c r="A64" s="194"/>
      <c r="B64" s="195"/>
      <c r="C64" s="195"/>
      <c r="D64" s="195"/>
      <c r="E64" s="196"/>
      <c r="F64" s="196"/>
      <c r="G64" s="197"/>
      <c r="H64" s="195"/>
      <c r="I64" s="198"/>
    </row>
    <row r="65" spans="1:8" ht="30" customHeight="1" thickBot="1" x14ac:dyDescent="0.25">
      <c r="A65" s="199" t="s">
        <v>177</v>
      </c>
      <c r="B65" s="200" t="s">
        <v>56</v>
      </c>
      <c r="C65" s="201" t="s">
        <v>178</v>
      </c>
      <c r="D65" s="202"/>
      <c r="E65" s="409" t="s">
        <v>57</v>
      </c>
      <c r="F65" s="410"/>
      <c r="G65" s="203">
        <f>B71</f>
        <v>0</v>
      </c>
    </row>
    <row r="66" spans="1:8" ht="30" customHeight="1" thickBot="1" x14ac:dyDescent="0.25">
      <c r="A66" s="204" t="s">
        <v>58</v>
      </c>
      <c r="B66" s="205">
        <v>0</v>
      </c>
      <c r="C66" s="250">
        <f>ROUND((SUM(B66*$I$60)),0)</f>
        <v>0</v>
      </c>
      <c r="D66" s="206"/>
      <c r="E66" s="411" t="s">
        <v>59</v>
      </c>
      <c r="F66" s="412"/>
      <c r="G66" s="236">
        <f>ROUND((SUM(G65*I60)),0)</f>
        <v>0</v>
      </c>
    </row>
    <row r="67" spans="1:8" ht="30" customHeight="1" x14ac:dyDescent="0.2">
      <c r="A67" s="207" t="s">
        <v>60</v>
      </c>
      <c r="B67" s="208">
        <v>0</v>
      </c>
      <c r="C67" s="251">
        <f t="shared" ref="C67:C70" si="2">ROUND((SUM(B67*$I$60)),0)</f>
        <v>0</v>
      </c>
      <c r="D67" s="206"/>
      <c r="H67" s="209"/>
    </row>
    <row r="68" spans="1:8" ht="30" customHeight="1" x14ac:dyDescent="0.2">
      <c r="A68" s="207" t="s">
        <v>61</v>
      </c>
      <c r="B68" s="208">
        <v>0</v>
      </c>
      <c r="C68" s="251">
        <f t="shared" si="2"/>
        <v>0</v>
      </c>
      <c r="D68" s="206"/>
      <c r="H68" s="209"/>
    </row>
    <row r="69" spans="1:8" ht="30" customHeight="1" x14ac:dyDescent="0.2">
      <c r="A69" s="207" t="s">
        <v>62</v>
      </c>
      <c r="B69" s="208">
        <v>0</v>
      </c>
      <c r="C69" s="251">
        <f t="shared" si="2"/>
        <v>0</v>
      </c>
      <c r="D69" s="206"/>
      <c r="H69" s="209"/>
    </row>
    <row r="70" spans="1:8" ht="30" customHeight="1" thickBot="1" x14ac:dyDescent="0.25">
      <c r="A70" s="210" t="s">
        <v>63</v>
      </c>
      <c r="B70" s="211">
        <v>0</v>
      </c>
      <c r="C70" s="252">
        <f t="shared" si="2"/>
        <v>0</v>
      </c>
      <c r="D70" s="206"/>
      <c r="H70" s="209"/>
    </row>
    <row r="71" spans="1:8" ht="30" customHeight="1" thickBot="1" x14ac:dyDescent="0.25">
      <c r="A71" s="212" t="s">
        <v>64</v>
      </c>
      <c r="B71" s="213">
        <f>SUM(B66:B70)</f>
        <v>0</v>
      </c>
      <c r="C71" s="253">
        <f>ROUND((SUM(C66:C70)),0)</f>
        <v>0</v>
      </c>
      <c r="D71" s="214"/>
    </row>
  </sheetData>
  <sheetProtection algorithmName="SHA-512" hashValue="VdK8cZIuivNN7bucfg54cRPoG//d2JJvp2pZ9ZfHnsuSEXw+fkFYkXbZn8K3crcc4Kp+h2bjk+A6rAn74w6d0g==" saltValue="Qg2CTX2P5bRateZyM7YtWg==" spinCount="100000" sheet="1" selectLockedCells="1"/>
  <protectedRanges>
    <protectedRange sqref="A26:B57 E26:H57 C26:D58 A9:H25" name="Personnel Fringe"/>
    <protectedRange sqref="A66:A70" name="Personnel Fringe_1_1"/>
  </protectedRanges>
  <mergeCells count="66">
    <mergeCell ref="A62:I62"/>
    <mergeCell ref="A63:I63"/>
    <mergeCell ref="E65:F65"/>
    <mergeCell ref="E66:F66"/>
    <mergeCell ref="A59:H59"/>
    <mergeCell ref="A60:H60"/>
    <mergeCell ref="C17:D17"/>
    <mergeCell ref="C18:D18"/>
    <mergeCell ref="C19:D19"/>
    <mergeCell ref="C9:D9"/>
    <mergeCell ref="C10:D10"/>
    <mergeCell ref="C11:D11"/>
    <mergeCell ref="C12:D12"/>
    <mergeCell ref="C13:D13"/>
    <mergeCell ref="C16:D16"/>
    <mergeCell ref="C20:D20"/>
    <mergeCell ref="C21:D21"/>
    <mergeCell ref="C22:D22"/>
    <mergeCell ref="C23:D23"/>
    <mergeCell ref="A1:H1"/>
    <mergeCell ref="B3:H3"/>
    <mergeCell ref="A5:I5"/>
    <mergeCell ref="B6:B8"/>
    <mergeCell ref="E6:E8"/>
    <mergeCell ref="F6:F8"/>
    <mergeCell ref="G6:G8"/>
    <mergeCell ref="H6:H8"/>
    <mergeCell ref="C6:D8"/>
    <mergeCell ref="I6:I8"/>
    <mergeCell ref="C14:D14"/>
    <mergeCell ref="C15:D15"/>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8:D58"/>
    <mergeCell ref="C53:D53"/>
    <mergeCell ref="C54:D54"/>
    <mergeCell ref="C55:D55"/>
    <mergeCell ref="C56:D56"/>
    <mergeCell ref="C57:D5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EC75A-8D75-4744-B5BE-63ED7BD8024B}">
  <dimension ref="A1:I56"/>
  <sheetViews>
    <sheetView showGridLines="0" zoomScaleNormal="100" workbookViewId="0">
      <selection activeCell="A16" sqref="A16:A21"/>
    </sheetView>
  </sheetViews>
  <sheetFormatPr defaultColWidth="6.69921875" defaultRowHeight="12.75" x14ac:dyDescent="0.2"/>
  <cols>
    <col min="1" max="1" width="16.8984375" style="1" customWidth="1"/>
    <col min="2" max="2" width="7.5" style="1" customWidth="1"/>
    <col min="3" max="3" width="6.3984375" style="1" customWidth="1"/>
    <col min="4" max="4" width="18" style="1" customWidth="1"/>
    <col min="5" max="5" width="10.59765625" style="1" customWidth="1"/>
    <col min="6" max="6" width="2.69921875" style="1" customWidth="1"/>
    <col min="7" max="7" width="7.59765625" style="1" customWidth="1"/>
    <col min="8" max="8" width="7.3984375" style="1" customWidth="1"/>
    <col min="9" max="9" width="8.8984375" style="1" customWidth="1"/>
    <col min="10" max="16384" width="6.69921875" style="1"/>
  </cols>
  <sheetData>
    <row r="1" spans="1:9" ht="28.5" customHeight="1" thickBot="1" x14ac:dyDescent="0.25">
      <c r="B1" s="302"/>
      <c r="D1" s="303" t="s">
        <v>197</v>
      </c>
    </row>
    <row r="2" spans="1:9" ht="13.5" thickBot="1" x14ac:dyDescent="0.25">
      <c r="A2" s="9" t="s">
        <v>42</v>
      </c>
      <c r="B2" s="481">
        <f>'Exhibit H-0 Budget Summary'!C5</f>
        <v>0</v>
      </c>
      <c r="C2" s="482"/>
      <c r="D2" s="482"/>
      <c r="E2" s="482"/>
      <c r="F2" s="482"/>
      <c r="G2" s="482"/>
      <c r="H2" s="482"/>
      <c r="I2" s="483"/>
    </row>
    <row r="3" spans="1:9" ht="13.5" thickBot="1" x14ac:dyDescent="0.25">
      <c r="A3" s="9"/>
      <c r="B3" s="75"/>
      <c r="C3" s="76"/>
      <c r="D3" s="76"/>
      <c r="E3" s="76"/>
      <c r="F3" s="76"/>
      <c r="G3" s="76"/>
      <c r="H3" s="76"/>
      <c r="I3" s="76"/>
    </row>
    <row r="4" spans="1:9" ht="45.95" customHeight="1" x14ac:dyDescent="0.2">
      <c r="A4" s="502" t="s">
        <v>175</v>
      </c>
      <c r="B4" s="503"/>
      <c r="C4" s="503"/>
      <c r="D4" s="503"/>
      <c r="E4" s="503"/>
      <c r="F4" s="503"/>
      <c r="G4" s="503"/>
      <c r="H4" s="503"/>
      <c r="I4" s="504"/>
    </row>
    <row r="5" spans="1:9" ht="13.5" thickBot="1" x14ac:dyDescent="0.25">
      <c r="A5" s="102"/>
      <c r="B5" s="103"/>
      <c r="C5" s="103"/>
      <c r="D5" s="103"/>
      <c r="E5" s="103"/>
      <c r="F5" s="103"/>
      <c r="G5" s="103"/>
      <c r="H5" s="103"/>
      <c r="I5" s="104"/>
    </row>
    <row r="6" spans="1:9" ht="16.5" customHeight="1" thickBot="1" x14ac:dyDescent="0.25">
      <c r="A6" s="499" t="s">
        <v>65</v>
      </c>
      <c r="B6" s="500"/>
      <c r="C6" s="500"/>
      <c r="D6" s="500"/>
      <c r="E6" s="500"/>
      <c r="F6" s="500"/>
      <c r="G6" s="500"/>
      <c r="H6" s="500"/>
      <c r="I6" s="501"/>
    </row>
    <row r="7" spans="1:9" s="7" customFormat="1" x14ac:dyDescent="0.2">
      <c r="A7" s="105" t="s">
        <v>66</v>
      </c>
      <c r="B7" s="484" t="s">
        <v>67</v>
      </c>
      <c r="C7" s="485"/>
      <c r="D7" s="486"/>
      <c r="E7" s="484" t="s">
        <v>68</v>
      </c>
      <c r="F7" s="493" t="s">
        <v>69</v>
      </c>
      <c r="G7" s="494"/>
      <c r="H7" s="484" t="s">
        <v>70</v>
      </c>
      <c r="I7" s="486"/>
    </row>
    <row r="8" spans="1:9" s="7" customFormat="1" ht="12.75" customHeight="1" x14ac:dyDescent="0.2">
      <c r="A8" s="105" t="s">
        <v>71</v>
      </c>
      <c r="B8" s="487"/>
      <c r="C8" s="485"/>
      <c r="D8" s="486"/>
      <c r="E8" s="491"/>
      <c r="F8" s="495" t="s">
        <v>72</v>
      </c>
      <c r="G8" s="496"/>
      <c r="H8" s="487"/>
      <c r="I8" s="486"/>
    </row>
    <row r="9" spans="1:9" s="7" customFormat="1" ht="13.5" thickBot="1" x14ac:dyDescent="0.25">
      <c r="A9" s="106"/>
      <c r="B9" s="488"/>
      <c r="C9" s="489"/>
      <c r="D9" s="490"/>
      <c r="E9" s="492"/>
      <c r="F9" s="497"/>
      <c r="G9" s="498"/>
      <c r="H9" s="488"/>
      <c r="I9" s="490"/>
    </row>
    <row r="10" spans="1:9" ht="13.5" customHeight="1" thickTop="1" x14ac:dyDescent="0.2">
      <c r="A10" s="457"/>
      <c r="B10" s="460"/>
      <c r="C10" s="461"/>
      <c r="D10" s="462"/>
      <c r="E10" s="476"/>
      <c r="F10" s="479"/>
      <c r="G10" s="480"/>
      <c r="H10" s="67" t="s">
        <v>73</v>
      </c>
      <c r="I10" s="13"/>
    </row>
    <row r="11" spans="1:9" x14ac:dyDescent="0.2">
      <c r="A11" s="458"/>
      <c r="B11" s="463"/>
      <c r="C11" s="461"/>
      <c r="D11" s="462"/>
      <c r="E11" s="477"/>
      <c r="F11" s="472"/>
      <c r="G11" s="473"/>
      <c r="H11" s="68" t="s">
        <v>74</v>
      </c>
      <c r="I11" s="13"/>
    </row>
    <row r="12" spans="1:9" x14ac:dyDescent="0.2">
      <c r="A12" s="458"/>
      <c r="B12" s="463"/>
      <c r="C12" s="461"/>
      <c r="D12" s="462"/>
      <c r="E12" s="477"/>
      <c r="F12" s="472"/>
      <c r="G12" s="473"/>
      <c r="H12" s="68" t="s">
        <v>75</v>
      </c>
      <c r="I12" s="15"/>
    </row>
    <row r="13" spans="1:9" x14ac:dyDescent="0.2">
      <c r="A13" s="458"/>
      <c r="B13" s="463"/>
      <c r="C13" s="461"/>
      <c r="D13" s="462"/>
      <c r="E13" s="477"/>
      <c r="F13" s="472"/>
      <c r="G13" s="473"/>
      <c r="H13" s="68" t="s">
        <v>76</v>
      </c>
      <c r="I13" s="16"/>
    </row>
    <row r="14" spans="1:9" x14ac:dyDescent="0.2">
      <c r="A14" s="458"/>
      <c r="B14" s="463"/>
      <c r="C14" s="461"/>
      <c r="D14" s="462"/>
      <c r="E14" s="477"/>
      <c r="F14" s="472"/>
      <c r="G14" s="473"/>
      <c r="H14" s="69" t="s">
        <v>77</v>
      </c>
      <c r="I14" s="16"/>
    </row>
    <row r="15" spans="1:9" x14ac:dyDescent="0.2">
      <c r="A15" s="459"/>
      <c r="B15" s="464"/>
      <c r="C15" s="465"/>
      <c r="D15" s="466"/>
      <c r="E15" s="478"/>
      <c r="F15" s="474"/>
      <c r="G15" s="475"/>
      <c r="H15" s="181" t="s">
        <v>78</v>
      </c>
      <c r="I15" s="233">
        <f>ROUND((SUM(I10:I14)),0)</f>
        <v>0</v>
      </c>
    </row>
    <row r="16" spans="1:9" ht="13.5" customHeight="1" x14ac:dyDescent="0.2">
      <c r="A16" s="457"/>
      <c r="B16" s="460"/>
      <c r="C16" s="461"/>
      <c r="D16" s="462"/>
      <c r="E16" s="467"/>
      <c r="F16" s="470"/>
      <c r="G16" s="471"/>
      <c r="H16" s="67" t="s">
        <v>73</v>
      </c>
      <c r="I16" s="13"/>
    </row>
    <row r="17" spans="1:9" x14ac:dyDescent="0.2">
      <c r="A17" s="458"/>
      <c r="B17" s="463"/>
      <c r="C17" s="461"/>
      <c r="D17" s="462"/>
      <c r="E17" s="468"/>
      <c r="F17" s="472"/>
      <c r="G17" s="473"/>
      <c r="H17" s="68" t="s">
        <v>74</v>
      </c>
      <c r="I17" s="15"/>
    </row>
    <row r="18" spans="1:9" x14ac:dyDescent="0.2">
      <c r="A18" s="458"/>
      <c r="B18" s="463"/>
      <c r="C18" s="461"/>
      <c r="D18" s="462"/>
      <c r="E18" s="468"/>
      <c r="F18" s="472"/>
      <c r="G18" s="473"/>
      <c r="H18" s="68" t="s">
        <v>75</v>
      </c>
      <c r="I18" s="15"/>
    </row>
    <row r="19" spans="1:9" x14ac:dyDescent="0.2">
      <c r="A19" s="458"/>
      <c r="B19" s="463"/>
      <c r="C19" s="461"/>
      <c r="D19" s="462"/>
      <c r="E19" s="468"/>
      <c r="F19" s="472"/>
      <c r="G19" s="473"/>
      <c r="H19" s="68" t="s">
        <v>76</v>
      </c>
      <c r="I19" s="16"/>
    </row>
    <row r="20" spans="1:9" x14ac:dyDescent="0.2">
      <c r="A20" s="458"/>
      <c r="B20" s="463"/>
      <c r="C20" s="461"/>
      <c r="D20" s="462"/>
      <c r="E20" s="468"/>
      <c r="F20" s="472"/>
      <c r="G20" s="473"/>
      <c r="H20" s="69" t="s">
        <v>77</v>
      </c>
      <c r="I20" s="16"/>
    </row>
    <row r="21" spans="1:9" x14ac:dyDescent="0.2">
      <c r="A21" s="459"/>
      <c r="B21" s="464"/>
      <c r="C21" s="465"/>
      <c r="D21" s="466"/>
      <c r="E21" s="469"/>
      <c r="F21" s="474"/>
      <c r="G21" s="475"/>
      <c r="H21" s="181" t="s">
        <v>78</v>
      </c>
      <c r="I21" s="233">
        <f>ROUND((SUM(I16:I20)),0)</f>
        <v>0</v>
      </c>
    </row>
    <row r="22" spans="1:9" x14ac:dyDescent="0.2">
      <c r="A22" s="457" t="s">
        <v>40</v>
      </c>
      <c r="B22" s="460" t="s">
        <v>40</v>
      </c>
      <c r="C22" s="461"/>
      <c r="D22" s="462"/>
      <c r="E22" s="467" t="s">
        <v>40</v>
      </c>
      <c r="F22" s="470" t="s">
        <v>40</v>
      </c>
      <c r="G22" s="471"/>
      <c r="H22" s="67" t="s">
        <v>73</v>
      </c>
      <c r="I22" s="13"/>
    </row>
    <row r="23" spans="1:9" x14ac:dyDescent="0.2">
      <c r="A23" s="458"/>
      <c r="B23" s="463"/>
      <c r="C23" s="461"/>
      <c r="D23" s="462"/>
      <c r="E23" s="468"/>
      <c r="F23" s="472"/>
      <c r="G23" s="473"/>
      <c r="H23" s="68" t="s">
        <v>74</v>
      </c>
      <c r="I23" s="15"/>
    </row>
    <row r="24" spans="1:9" x14ac:dyDescent="0.2">
      <c r="A24" s="458"/>
      <c r="B24" s="463"/>
      <c r="C24" s="461"/>
      <c r="D24" s="462"/>
      <c r="E24" s="468"/>
      <c r="F24" s="472"/>
      <c r="G24" s="473"/>
      <c r="H24" s="68" t="s">
        <v>75</v>
      </c>
      <c r="I24" s="15"/>
    </row>
    <row r="25" spans="1:9" x14ac:dyDescent="0.2">
      <c r="A25" s="458"/>
      <c r="B25" s="463"/>
      <c r="C25" s="461"/>
      <c r="D25" s="462"/>
      <c r="E25" s="468"/>
      <c r="F25" s="472"/>
      <c r="G25" s="473"/>
      <c r="H25" s="68" t="s">
        <v>76</v>
      </c>
      <c r="I25" s="16"/>
    </row>
    <row r="26" spans="1:9" x14ac:dyDescent="0.2">
      <c r="A26" s="458"/>
      <c r="B26" s="463"/>
      <c r="C26" s="461"/>
      <c r="D26" s="462"/>
      <c r="E26" s="468"/>
      <c r="F26" s="472"/>
      <c r="G26" s="473"/>
      <c r="H26" s="69" t="s">
        <v>77</v>
      </c>
      <c r="I26" s="16"/>
    </row>
    <row r="27" spans="1:9" x14ac:dyDescent="0.2">
      <c r="A27" s="459"/>
      <c r="B27" s="464"/>
      <c r="C27" s="465"/>
      <c r="D27" s="466"/>
      <c r="E27" s="469"/>
      <c r="F27" s="474"/>
      <c r="G27" s="475"/>
      <c r="H27" s="181" t="s">
        <v>78</v>
      </c>
      <c r="I27" s="233">
        <f>ROUND((SUM(I22:I26)),0)</f>
        <v>0</v>
      </c>
    </row>
    <row r="28" spans="1:9" x14ac:dyDescent="0.2">
      <c r="A28" s="457" t="s">
        <v>40</v>
      </c>
      <c r="B28" s="460" t="s">
        <v>40</v>
      </c>
      <c r="C28" s="461"/>
      <c r="D28" s="462"/>
      <c r="E28" s="467" t="s">
        <v>40</v>
      </c>
      <c r="F28" s="470" t="s">
        <v>40</v>
      </c>
      <c r="G28" s="471"/>
      <c r="H28" s="67" t="s">
        <v>73</v>
      </c>
      <c r="I28" s="13"/>
    </row>
    <row r="29" spans="1:9" x14ac:dyDescent="0.2">
      <c r="A29" s="458"/>
      <c r="B29" s="463"/>
      <c r="C29" s="461"/>
      <c r="D29" s="462"/>
      <c r="E29" s="468"/>
      <c r="F29" s="472"/>
      <c r="G29" s="473"/>
      <c r="H29" s="68" t="s">
        <v>74</v>
      </c>
      <c r="I29" s="15"/>
    </row>
    <row r="30" spans="1:9" x14ac:dyDescent="0.2">
      <c r="A30" s="458"/>
      <c r="B30" s="463"/>
      <c r="C30" s="461"/>
      <c r="D30" s="462"/>
      <c r="E30" s="468"/>
      <c r="F30" s="472"/>
      <c r="G30" s="473"/>
      <c r="H30" s="68" t="s">
        <v>75</v>
      </c>
      <c r="I30" s="15"/>
    </row>
    <row r="31" spans="1:9" x14ac:dyDescent="0.2">
      <c r="A31" s="458"/>
      <c r="B31" s="463"/>
      <c r="C31" s="461"/>
      <c r="D31" s="462"/>
      <c r="E31" s="468"/>
      <c r="F31" s="472"/>
      <c r="G31" s="473"/>
      <c r="H31" s="68" t="s">
        <v>76</v>
      </c>
      <c r="I31" s="16"/>
    </row>
    <row r="32" spans="1:9" x14ac:dyDescent="0.2">
      <c r="A32" s="458"/>
      <c r="B32" s="463"/>
      <c r="C32" s="461"/>
      <c r="D32" s="462"/>
      <c r="E32" s="468"/>
      <c r="F32" s="472"/>
      <c r="G32" s="473"/>
      <c r="H32" s="69" t="s">
        <v>77</v>
      </c>
      <c r="I32" s="16"/>
    </row>
    <row r="33" spans="1:9" ht="13.5" thickBot="1" x14ac:dyDescent="0.25">
      <c r="A33" s="459"/>
      <c r="B33" s="464"/>
      <c r="C33" s="465"/>
      <c r="D33" s="466"/>
      <c r="E33" s="469"/>
      <c r="F33" s="474"/>
      <c r="G33" s="475"/>
      <c r="H33" s="181" t="s">
        <v>78</v>
      </c>
      <c r="I33" s="233">
        <f>ROUND((SUM(I28:I32)),0)</f>
        <v>0</v>
      </c>
    </row>
    <row r="34" spans="1:9" ht="13.5" thickTop="1" x14ac:dyDescent="0.2">
      <c r="A34" s="436" t="s">
        <v>79</v>
      </c>
      <c r="B34" s="437"/>
      <c r="C34" s="437"/>
      <c r="D34" s="437"/>
      <c r="E34" s="437"/>
      <c r="F34" s="437"/>
      <c r="G34" s="438"/>
      <c r="H34" s="182" t="s">
        <v>78</v>
      </c>
      <c r="I34" s="234">
        <f>'Exhibit H-2a Travel'!I41</f>
        <v>0</v>
      </c>
    </row>
    <row r="35" spans="1:9" ht="13.5" thickBot="1" x14ac:dyDescent="0.25">
      <c r="A35" s="20"/>
      <c r="B35" s="20"/>
      <c r="C35" s="20"/>
      <c r="D35" s="20"/>
      <c r="E35" s="20"/>
      <c r="F35" s="20"/>
      <c r="G35" s="20"/>
      <c r="H35" s="70"/>
      <c r="I35" s="22"/>
    </row>
    <row r="36" spans="1:9" ht="13.5" thickBot="1" x14ac:dyDescent="0.25">
      <c r="A36" s="10"/>
      <c r="D36" s="113"/>
      <c r="E36" s="113"/>
      <c r="F36" s="122" t="s">
        <v>80</v>
      </c>
      <c r="G36" s="113"/>
      <c r="H36" s="113"/>
      <c r="I36" s="235">
        <f>ROUND((I15+I21+I27+I33+I34),0)</f>
        <v>0</v>
      </c>
    </row>
    <row r="37" spans="1:9" ht="13.5" thickBot="1" x14ac:dyDescent="0.25">
      <c r="A37" s="10"/>
      <c r="F37" s="23"/>
      <c r="I37" s="25"/>
    </row>
    <row r="38" spans="1:9" ht="16.5" customHeight="1" thickBot="1" x14ac:dyDescent="0.25">
      <c r="A38" s="454" t="s">
        <v>81</v>
      </c>
      <c r="B38" s="455"/>
      <c r="C38" s="455"/>
      <c r="D38" s="455"/>
      <c r="E38" s="455"/>
      <c r="F38" s="455"/>
      <c r="G38" s="455"/>
      <c r="H38" s="455"/>
      <c r="I38" s="456"/>
    </row>
    <row r="39" spans="1:9" s="7" customFormat="1" ht="13.5" customHeight="1" x14ac:dyDescent="0.2">
      <c r="A39" s="439" t="s">
        <v>67</v>
      </c>
      <c r="B39" s="440"/>
      <c r="C39" s="446" t="s">
        <v>82</v>
      </c>
      <c r="D39" s="443" t="s">
        <v>83</v>
      </c>
      <c r="E39" s="446" t="s">
        <v>84</v>
      </c>
      <c r="F39" s="448" t="s">
        <v>85</v>
      </c>
      <c r="G39" s="449"/>
      <c r="H39" s="448" t="s">
        <v>86</v>
      </c>
      <c r="I39" s="449"/>
    </row>
    <row r="40" spans="1:9" s="7" customFormat="1" ht="12" customHeight="1" x14ac:dyDescent="0.2">
      <c r="A40" s="439"/>
      <c r="B40" s="440"/>
      <c r="C40" s="443"/>
      <c r="D40" s="444"/>
      <c r="E40" s="443"/>
      <c r="F40" s="450"/>
      <c r="G40" s="451"/>
      <c r="H40" s="450"/>
      <c r="I40" s="451"/>
    </row>
    <row r="41" spans="1:9" s="7" customFormat="1" ht="17.25" customHeight="1" thickBot="1" x14ac:dyDescent="0.25">
      <c r="A41" s="441"/>
      <c r="B41" s="442"/>
      <c r="C41" s="447"/>
      <c r="D41" s="445"/>
      <c r="E41" s="447"/>
      <c r="F41" s="452"/>
      <c r="G41" s="453"/>
      <c r="H41" s="452"/>
      <c r="I41" s="453"/>
    </row>
    <row r="42" spans="1:9" ht="54" customHeight="1" thickTop="1" x14ac:dyDescent="0.2">
      <c r="A42" s="432"/>
      <c r="B42" s="433"/>
      <c r="C42" s="27"/>
      <c r="D42" s="28"/>
      <c r="E42" s="232">
        <f>C42*D42</f>
        <v>0</v>
      </c>
      <c r="F42" s="422"/>
      <c r="G42" s="422"/>
      <c r="H42" s="434">
        <f>ROUND((E42+F42),0)</f>
        <v>0</v>
      </c>
      <c r="I42" s="435"/>
    </row>
    <row r="43" spans="1:9" ht="42.75" customHeight="1" x14ac:dyDescent="0.2">
      <c r="A43" s="420"/>
      <c r="B43" s="421"/>
      <c r="C43" s="27"/>
      <c r="D43" s="28"/>
      <c r="E43" s="232">
        <f t="shared" ref="E43:E48" si="0">C43*D43</f>
        <v>0</v>
      </c>
      <c r="F43" s="422"/>
      <c r="G43" s="422"/>
      <c r="H43" s="423">
        <f>ROUND((E43+F43),0)</f>
        <v>0</v>
      </c>
      <c r="I43" s="424"/>
    </row>
    <row r="44" spans="1:9" ht="42.75" customHeight="1" x14ac:dyDescent="0.2">
      <c r="A44" s="420"/>
      <c r="B44" s="421"/>
      <c r="C44" s="27"/>
      <c r="D44" s="28"/>
      <c r="E44" s="232">
        <f t="shared" si="0"/>
        <v>0</v>
      </c>
      <c r="F44" s="422"/>
      <c r="G44" s="422"/>
      <c r="H44" s="423">
        <f t="shared" ref="H44:H48" si="1">ROUND((E44+F44),0)</f>
        <v>0</v>
      </c>
      <c r="I44" s="424"/>
    </row>
    <row r="45" spans="1:9" ht="42.75" customHeight="1" x14ac:dyDescent="0.2">
      <c r="A45" s="420"/>
      <c r="B45" s="421"/>
      <c r="C45" s="27"/>
      <c r="D45" s="28"/>
      <c r="E45" s="232">
        <f t="shared" si="0"/>
        <v>0</v>
      </c>
      <c r="F45" s="422"/>
      <c r="G45" s="422"/>
      <c r="H45" s="423">
        <f t="shared" si="1"/>
        <v>0</v>
      </c>
      <c r="I45" s="424"/>
    </row>
    <row r="46" spans="1:9" ht="42.75" customHeight="1" x14ac:dyDescent="0.2">
      <c r="A46" s="420"/>
      <c r="B46" s="421"/>
      <c r="C46" s="27"/>
      <c r="D46" s="28"/>
      <c r="E46" s="232">
        <f t="shared" si="0"/>
        <v>0</v>
      </c>
      <c r="F46" s="422"/>
      <c r="G46" s="422"/>
      <c r="H46" s="423">
        <f t="shared" si="1"/>
        <v>0</v>
      </c>
      <c r="I46" s="424"/>
    </row>
    <row r="47" spans="1:9" ht="42.75" customHeight="1" x14ac:dyDescent="0.2">
      <c r="A47" s="420"/>
      <c r="B47" s="421"/>
      <c r="C47" s="27"/>
      <c r="D47" s="28"/>
      <c r="E47" s="232">
        <f t="shared" si="0"/>
        <v>0</v>
      </c>
      <c r="F47" s="422"/>
      <c r="G47" s="422"/>
      <c r="H47" s="423">
        <f t="shared" si="1"/>
        <v>0</v>
      </c>
      <c r="I47" s="424"/>
    </row>
    <row r="48" spans="1:9" ht="42.75" customHeight="1" x14ac:dyDescent="0.2">
      <c r="A48" s="420"/>
      <c r="B48" s="421"/>
      <c r="C48" s="27"/>
      <c r="D48" s="28"/>
      <c r="E48" s="232">
        <f t="shared" si="0"/>
        <v>0</v>
      </c>
      <c r="F48" s="422"/>
      <c r="G48" s="422"/>
      <c r="H48" s="423">
        <f t="shared" si="1"/>
        <v>0</v>
      </c>
      <c r="I48" s="424"/>
    </row>
    <row r="49" spans="1:9" ht="31.5" customHeight="1" x14ac:dyDescent="0.2">
      <c r="A49" s="425" t="s">
        <v>87</v>
      </c>
      <c r="B49" s="426"/>
      <c r="C49" s="426"/>
      <c r="D49" s="426"/>
      <c r="E49" s="426"/>
      <c r="F49" s="426"/>
      <c r="G49" s="427"/>
      <c r="H49" s="428">
        <f>'Exhibit H-2a Travel'!I57</f>
        <v>0</v>
      </c>
      <c r="I49" s="429"/>
    </row>
    <row r="51" spans="1:9" ht="14.25" customHeight="1" thickBot="1" x14ac:dyDescent="0.25">
      <c r="A51" s="29"/>
      <c r="C51" s="20"/>
      <c r="D51" s="30"/>
      <c r="E51" s="30"/>
      <c r="F51" s="30"/>
      <c r="G51" s="30"/>
      <c r="H51" s="31"/>
      <c r="I51" s="31"/>
    </row>
    <row r="52" spans="1:9" ht="13.5" customHeight="1" thickBot="1" x14ac:dyDescent="0.25">
      <c r="A52" s="29"/>
      <c r="C52" s="20"/>
      <c r="D52" s="30"/>
      <c r="E52" s="430" t="s">
        <v>88</v>
      </c>
      <c r="F52" s="430"/>
      <c r="G52" s="430"/>
      <c r="H52" s="431"/>
      <c r="I52" s="228">
        <f>ROUND((SUM(H42:I49)),0)</f>
        <v>0</v>
      </c>
    </row>
    <row r="53" spans="1:9" ht="13.5" thickBot="1" x14ac:dyDescent="0.25">
      <c r="A53" s="32"/>
      <c r="B53" s="33"/>
      <c r="I53" s="32"/>
    </row>
    <row r="54" spans="1:9" s="2" customFormat="1" ht="13.5" thickBot="1" x14ac:dyDescent="0.25">
      <c r="A54" s="35" t="s">
        <v>89</v>
      </c>
      <c r="B54" s="227">
        <f>I52</f>
        <v>0</v>
      </c>
      <c r="C54" s="36"/>
      <c r="D54" s="37" t="s">
        <v>90</v>
      </c>
      <c r="E54" s="227">
        <f>I36</f>
        <v>0</v>
      </c>
      <c r="G54" s="419" t="s">
        <v>91</v>
      </c>
      <c r="H54" s="419"/>
      <c r="I54" s="231">
        <f>ROUND((B54+E54),0)</f>
        <v>0</v>
      </c>
    </row>
    <row r="55" spans="1:9" ht="13.5" thickBot="1" x14ac:dyDescent="0.25">
      <c r="A55" s="38"/>
      <c r="B55" s="38"/>
      <c r="C55" s="38"/>
      <c r="D55" s="38"/>
      <c r="E55" s="38"/>
      <c r="F55" s="38"/>
      <c r="G55" s="38"/>
      <c r="H55" s="38"/>
      <c r="I55" s="38"/>
    </row>
    <row r="56" spans="1:9" ht="13.5" thickTop="1" x14ac:dyDescent="0.2"/>
  </sheetData>
  <sheetProtection algorithmName="SHA-512" hashValue="tMc0+KDUh4lYk24K4jJCHSl+k4cRJStyd6/sK9xwJVC0seVgTgri+pNf8ZqcP9sNyvfqwQ1rLUfYvI71XuXCYg==" saltValue="ODWc5ahgYeFtv09N9t9gSQ==" spinCount="100000" sheet="1" selectLockedCells="1"/>
  <mergeCells count="57">
    <mergeCell ref="B2:I2"/>
    <mergeCell ref="B7:D9"/>
    <mergeCell ref="E7:E9"/>
    <mergeCell ref="F7:G7"/>
    <mergeCell ref="H7:I9"/>
    <mergeCell ref="F8:G9"/>
    <mergeCell ref="A6:I6"/>
    <mergeCell ref="A4:I4"/>
    <mergeCell ref="A10:A15"/>
    <mergeCell ref="B10:D15"/>
    <mergeCell ref="E10:E15"/>
    <mergeCell ref="F10:G15"/>
    <mergeCell ref="A16:A21"/>
    <mergeCell ref="B16:D21"/>
    <mergeCell ref="E16:E21"/>
    <mergeCell ref="F16:G21"/>
    <mergeCell ref="A22:A27"/>
    <mergeCell ref="B22:D27"/>
    <mergeCell ref="E22:E27"/>
    <mergeCell ref="F22:G27"/>
    <mergeCell ref="A28:A33"/>
    <mergeCell ref="B28:D33"/>
    <mergeCell ref="E28:E33"/>
    <mergeCell ref="F28:G33"/>
    <mergeCell ref="A34:G34"/>
    <mergeCell ref="A39:B41"/>
    <mergeCell ref="D39:D41"/>
    <mergeCell ref="C39:C41"/>
    <mergeCell ref="E39:E41"/>
    <mergeCell ref="F39:G41"/>
    <mergeCell ref="A38:I38"/>
    <mergeCell ref="H39:I41"/>
    <mergeCell ref="A42:B42"/>
    <mergeCell ref="F42:G42"/>
    <mergeCell ref="H42:I42"/>
    <mergeCell ref="A43:B43"/>
    <mergeCell ref="F43:G43"/>
    <mergeCell ref="H43:I43"/>
    <mergeCell ref="A44:B44"/>
    <mergeCell ref="F44:G44"/>
    <mergeCell ref="H44:I44"/>
    <mergeCell ref="A45:B45"/>
    <mergeCell ref="F45:G45"/>
    <mergeCell ref="H45:I45"/>
    <mergeCell ref="A46:B46"/>
    <mergeCell ref="F46:G46"/>
    <mergeCell ref="H46:I46"/>
    <mergeCell ref="A47:B47"/>
    <mergeCell ref="F47:G47"/>
    <mergeCell ref="H47:I47"/>
    <mergeCell ref="G54:H54"/>
    <mergeCell ref="A48:B48"/>
    <mergeCell ref="F48:G48"/>
    <mergeCell ref="H48:I48"/>
    <mergeCell ref="A49:G49"/>
    <mergeCell ref="H49:I49"/>
    <mergeCell ref="E52:H5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19601-AC58-4562-8E4B-910CE123F18F}">
  <dimension ref="A1:G26"/>
  <sheetViews>
    <sheetView showGridLines="0" workbookViewId="0">
      <selection activeCell="A7" sqref="A7:B7"/>
    </sheetView>
  </sheetViews>
  <sheetFormatPr defaultColWidth="6.69921875" defaultRowHeight="12.75" x14ac:dyDescent="0.2"/>
  <cols>
    <col min="1" max="1" width="16" style="1" bestFit="1" customWidth="1"/>
    <col min="2" max="2" width="15.5" style="1" customWidth="1"/>
    <col min="3" max="3" width="23.8984375" style="1" customWidth="1"/>
    <col min="4" max="4" width="9.09765625" style="1" customWidth="1"/>
    <col min="5" max="5" width="8.296875" style="1" bestFit="1" customWidth="1"/>
    <col min="6" max="6" width="9.09765625" style="1" bestFit="1" customWidth="1"/>
    <col min="7" max="7" width="10.5" style="71" customWidth="1"/>
    <col min="8" max="16384" width="6.69921875" style="1"/>
  </cols>
  <sheetData>
    <row r="1" spans="1:7" ht="17.25" x14ac:dyDescent="0.3">
      <c r="A1" s="519" t="s">
        <v>183</v>
      </c>
      <c r="B1" s="519"/>
      <c r="C1" s="520"/>
      <c r="D1" s="520"/>
      <c r="E1" s="520"/>
      <c r="F1" s="520"/>
    </row>
    <row r="2" spans="1:7" ht="13.5" thickBot="1" x14ac:dyDescent="0.25">
      <c r="A2" s="521"/>
      <c r="B2" s="521"/>
      <c r="C2" s="522"/>
      <c r="D2" s="522"/>
      <c r="E2" s="522"/>
      <c r="F2" s="522"/>
    </row>
    <row r="3" spans="1:7" ht="13.5" thickBot="1" x14ac:dyDescent="0.25">
      <c r="A3" s="39" t="s">
        <v>42</v>
      </c>
      <c r="B3" s="523">
        <f>'Exhibit H-0 Budget Summary'!C5</f>
        <v>0</v>
      </c>
      <c r="C3" s="524"/>
      <c r="D3" s="524"/>
      <c r="E3" s="524"/>
      <c r="F3" s="525"/>
    </row>
    <row r="4" spans="1:7" ht="13.5" thickBot="1" x14ac:dyDescent="0.25">
      <c r="A4" s="40"/>
      <c r="B4" s="40"/>
    </row>
    <row r="5" spans="1:7" ht="45" customHeight="1" thickBot="1" x14ac:dyDescent="0.25">
      <c r="A5" s="516" t="s">
        <v>92</v>
      </c>
      <c r="B5" s="517"/>
      <c r="C5" s="517"/>
      <c r="D5" s="517"/>
      <c r="E5" s="517"/>
      <c r="F5" s="517"/>
      <c r="G5" s="518"/>
    </row>
    <row r="6" spans="1:7" s="7" customFormat="1" ht="45" customHeight="1" thickBot="1" x14ac:dyDescent="0.25">
      <c r="A6" s="526" t="s">
        <v>93</v>
      </c>
      <c r="B6" s="527"/>
      <c r="C6" s="107" t="s">
        <v>94</v>
      </c>
      <c r="D6" s="107" t="s">
        <v>95</v>
      </c>
      <c r="E6" s="107" t="s">
        <v>96</v>
      </c>
      <c r="F6" s="107" t="s">
        <v>97</v>
      </c>
      <c r="G6" s="108" t="s">
        <v>78</v>
      </c>
    </row>
    <row r="7" spans="1:7" ht="30" customHeight="1" thickTop="1" x14ac:dyDescent="0.2">
      <c r="A7" s="514"/>
      <c r="B7" s="515"/>
      <c r="C7" s="59"/>
      <c r="D7" s="135"/>
      <c r="E7" s="132"/>
      <c r="F7" s="61"/>
      <c r="G7" s="72">
        <f>E7*F7</f>
        <v>0</v>
      </c>
    </row>
    <row r="8" spans="1:7" ht="30" customHeight="1" x14ac:dyDescent="0.2">
      <c r="A8" s="505"/>
      <c r="B8" s="506"/>
      <c r="C8" s="59"/>
      <c r="D8" s="135"/>
      <c r="E8" s="132"/>
      <c r="F8" s="61"/>
      <c r="G8" s="72">
        <f t="shared" ref="G8:G23" si="0">E8*F8</f>
        <v>0</v>
      </c>
    </row>
    <row r="9" spans="1:7" ht="30" customHeight="1" x14ac:dyDescent="0.2">
      <c r="A9" s="505"/>
      <c r="B9" s="506"/>
      <c r="C9" s="59"/>
      <c r="D9" s="135"/>
      <c r="E9" s="132"/>
      <c r="F9" s="61"/>
      <c r="G9" s="72">
        <f t="shared" si="0"/>
        <v>0</v>
      </c>
    </row>
    <row r="10" spans="1:7" ht="30" customHeight="1" x14ac:dyDescent="0.2">
      <c r="A10" s="505"/>
      <c r="B10" s="506"/>
      <c r="C10" s="59"/>
      <c r="D10" s="135"/>
      <c r="E10" s="132"/>
      <c r="F10" s="61"/>
      <c r="G10" s="72">
        <f t="shared" si="0"/>
        <v>0</v>
      </c>
    </row>
    <row r="11" spans="1:7" ht="30" customHeight="1" x14ac:dyDescent="0.2">
      <c r="A11" s="505"/>
      <c r="B11" s="506"/>
      <c r="C11" s="59"/>
      <c r="D11" s="135"/>
      <c r="E11" s="132"/>
      <c r="F11" s="61"/>
      <c r="G11" s="72">
        <f t="shared" si="0"/>
        <v>0</v>
      </c>
    </row>
    <row r="12" spans="1:7" ht="30" customHeight="1" x14ac:dyDescent="0.2">
      <c r="A12" s="505"/>
      <c r="B12" s="506"/>
      <c r="C12" s="59"/>
      <c r="D12" s="135"/>
      <c r="E12" s="132"/>
      <c r="F12" s="61"/>
      <c r="G12" s="72">
        <f t="shared" si="0"/>
        <v>0</v>
      </c>
    </row>
    <row r="13" spans="1:7" ht="30" customHeight="1" x14ac:dyDescent="0.2">
      <c r="A13" s="505"/>
      <c r="B13" s="506"/>
      <c r="C13" s="59"/>
      <c r="D13" s="135"/>
      <c r="E13" s="132"/>
      <c r="F13" s="61"/>
      <c r="G13" s="72">
        <f t="shared" si="0"/>
        <v>0</v>
      </c>
    </row>
    <row r="14" spans="1:7" ht="30" customHeight="1" x14ac:dyDescent="0.2">
      <c r="A14" s="505"/>
      <c r="B14" s="513"/>
      <c r="C14" s="59"/>
      <c r="D14" s="135"/>
      <c r="E14" s="132"/>
      <c r="F14" s="61"/>
      <c r="G14" s="72">
        <f t="shared" si="0"/>
        <v>0</v>
      </c>
    </row>
    <row r="15" spans="1:7" ht="30" customHeight="1" x14ac:dyDescent="0.2">
      <c r="A15" s="505"/>
      <c r="B15" s="506"/>
      <c r="C15" s="59"/>
      <c r="D15" s="135"/>
      <c r="E15" s="132"/>
      <c r="F15" s="61"/>
      <c r="G15" s="72">
        <f t="shared" si="0"/>
        <v>0</v>
      </c>
    </row>
    <row r="16" spans="1:7" ht="30" customHeight="1" x14ac:dyDescent="0.2">
      <c r="A16" s="505"/>
      <c r="B16" s="506"/>
      <c r="C16" s="59"/>
      <c r="D16" s="135"/>
      <c r="E16" s="132"/>
      <c r="F16" s="61"/>
      <c r="G16" s="72">
        <f t="shared" si="0"/>
        <v>0</v>
      </c>
    </row>
    <row r="17" spans="1:7" ht="30" customHeight="1" x14ac:dyDescent="0.2">
      <c r="A17" s="505"/>
      <c r="B17" s="506"/>
      <c r="C17" s="59"/>
      <c r="D17" s="135"/>
      <c r="E17" s="132"/>
      <c r="F17" s="61"/>
      <c r="G17" s="72">
        <f t="shared" si="0"/>
        <v>0</v>
      </c>
    </row>
    <row r="18" spans="1:7" ht="30" customHeight="1" x14ac:dyDescent="0.2">
      <c r="A18" s="505"/>
      <c r="B18" s="506"/>
      <c r="C18" s="59"/>
      <c r="D18" s="135"/>
      <c r="E18" s="132"/>
      <c r="F18" s="61"/>
      <c r="G18" s="72">
        <f t="shared" si="0"/>
        <v>0</v>
      </c>
    </row>
    <row r="19" spans="1:7" ht="30" customHeight="1" x14ac:dyDescent="0.2">
      <c r="A19" s="505"/>
      <c r="B19" s="506"/>
      <c r="C19" s="59"/>
      <c r="D19" s="135"/>
      <c r="E19" s="132"/>
      <c r="F19" s="61"/>
      <c r="G19" s="72">
        <f t="shared" si="0"/>
        <v>0</v>
      </c>
    </row>
    <row r="20" spans="1:7" ht="30" customHeight="1" x14ac:dyDescent="0.2">
      <c r="A20" s="505"/>
      <c r="B20" s="506"/>
      <c r="C20" s="59"/>
      <c r="D20" s="135"/>
      <c r="E20" s="132"/>
      <c r="F20" s="61"/>
      <c r="G20" s="72">
        <f t="shared" si="0"/>
        <v>0</v>
      </c>
    </row>
    <row r="21" spans="1:7" ht="30" customHeight="1" x14ac:dyDescent="0.2">
      <c r="A21" s="505"/>
      <c r="B21" s="506"/>
      <c r="C21" s="59"/>
      <c r="D21" s="135"/>
      <c r="E21" s="132"/>
      <c r="F21" s="61"/>
      <c r="G21" s="72">
        <f t="shared" si="0"/>
        <v>0</v>
      </c>
    </row>
    <row r="22" spans="1:7" ht="30" customHeight="1" x14ac:dyDescent="0.2">
      <c r="A22" s="505"/>
      <c r="B22" s="506"/>
      <c r="C22" s="59"/>
      <c r="D22" s="135"/>
      <c r="E22" s="132"/>
      <c r="F22" s="61"/>
      <c r="G22" s="72">
        <f t="shared" si="0"/>
        <v>0</v>
      </c>
    </row>
    <row r="23" spans="1:7" ht="30" customHeight="1" x14ac:dyDescent="0.2">
      <c r="A23" s="505"/>
      <c r="B23" s="506"/>
      <c r="C23" s="59"/>
      <c r="D23" s="135"/>
      <c r="E23" s="132"/>
      <c r="F23" s="61"/>
      <c r="G23" s="72">
        <f t="shared" si="0"/>
        <v>0</v>
      </c>
    </row>
    <row r="24" spans="1:7" ht="30" customHeight="1" thickBot="1" x14ac:dyDescent="0.25">
      <c r="A24" s="510" t="s">
        <v>98</v>
      </c>
      <c r="B24" s="511"/>
      <c r="C24" s="511"/>
      <c r="D24" s="511"/>
      <c r="E24" s="511"/>
      <c r="F24" s="512"/>
      <c r="G24" s="73">
        <f>'Exhibit H-3a Equipment'!F25</f>
        <v>0</v>
      </c>
    </row>
    <row r="25" spans="1:7" ht="30" customHeight="1" thickBot="1" x14ac:dyDescent="0.25">
      <c r="A25" s="3" t="s">
        <v>99</v>
      </c>
      <c r="B25" s="3"/>
      <c r="C25" s="3" t="s">
        <v>99</v>
      </c>
      <c r="D25" s="3" t="s">
        <v>99</v>
      </c>
      <c r="E25" s="3"/>
      <c r="F25" s="60" t="s">
        <v>99</v>
      </c>
    </row>
    <row r="26" spans="1:7" ht="30" customHeight="1" thickBot="1" x14ac:dyDescent="0.25">
      <c r="C26" s="507" t="s">
        <v>100</v>
      </c>
      <c r="D26" s="508"/>
      <c r="E26" s="509"/>
      <c r="F26" s="222">
        <f>ROUND((SUM(G7:G24)),0)</f>
        <v>0</v>
      </c>
    </row>
  </sheetData>
  <sheetProtection algorithmName="SHA-512" hashValue="Cdw4h7WgW5NdMBXbFF7Jf0g14yTs9bUq4nN8TVObIbsmE0rRBM5zaw6vHOkbjQmtfr2LwhOAU+stawYnkRCvkw==" saltValue="TTE7gDTWbFfJQQqKfk/lQw==" spinCount="100000" sheet="1" selectLockedCells="1"/>
  <mergeCells count="24">
    <mergeCell ref="A7:B7"/>
    <mergeCell ref="A5:G5"/>
    <mergeCell ref="A1:F1"/>
    <mergeCell ref="A2:F2"/>
    <mergeCell ref="B3:F3"/>
    <mergeCell ref="A6:B6"/>
    <mergeCell ref="A19:B19"/>
    <mergeCell ref="A8:B8"/>
    <mergeCell ref="A9:B9"/>
    <mergeCell ref="A10:B10"/>
    <mergeCell ref="A11:B11"/>
    <mergeCell ref="A12:B12"/>
    <mergeCell ref="A13:B13"/>
    <mergeCell ref="A14:B14"/>
    <mergeCell ref="A15:B15"/>
    <mergeCell ref="A16:B16"/>
    <mergeCell ref="A17:B17"/>
    <mergeCell ref="A18:B18"/>
    <mergeCell ref="A20:B20"/>
    <mergeCell ref="A21:B21"/>
    <mergeCell ref="A22:B22"/>
    <mergeCell ref="A23:B23"/>
    <mergeCell ref="C26:E26"/>
    <mergeCell ref="A24:F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7EE9E-4EB5-4C45-943F-BDB3A96FE9BE}">
  <dimension ref="A1:F25"/>
  <sheetViews>
    <sheetView showGridLines="0" zoomScaleNormal="100" workbookViewId="0">
      <selection activeCell="A7" sqref="A7"/>
    </sheetView>
  </sheetViews>
  <sheetFormatPr defaultColWidth="6.69921875" defaultRowHeight="12.75" x14ac:dyDescent="0.2"/>
  <cols>
    <col min="1" max="1" width="18" style="1" customWidth="1"/>
    <col min="2" max="2" width="43.296875" style="1" customWidth="1"/>
    <col min="3" max="3" width="8.296875" style="62" bestFit="1" customWidth="1"/>
    <col min="4" max="4" width="12.8984375" style="1" customWidth="1"/>
    <col min="5" max="5" width="15.8984375" style="62" customWidth="1"/>
    <col min="6" max="6" width="7" style="1" bestFit="1" customWidth="1"/>
    <col min="7" max="16384" width="6.69921875" style="1"/>
  </cols>
  <sheetData>
    <row r="1" spans="1:6" ht="17.25" x14ac:dyDescent="0.3">
      <c r="A1" s="519" t="s">
        <v>184</v>
      </c>
      <c r="B1" s="520"/>
      <c r="C1" s="520"/>
    </row>
    <row r="2" spans="1:6" ht="13.5" thickBot="1" x14ac:dyDescent="0.25">
      <c r="A2" s="521"/>
      <c r="B2" s="522"/>
      <c r="C2" s="522"/>
    </row>
    <row r="3" spans="1:6" ht="13.5" thickBot="1" x14ac:dyDescent="0.25">
      <c r="A3" s="43" t="s">
        <v>101</v>
      </c>
      <c r="B3" s="523">
        <f>'Exhibit H-0 Budget Summary'!C5</f>
        <v>0</v>
      </c>
      <c r="C3" s="531"/>
    </row>
    <row r="4" spans="1:6" ht="13.5" thickBot="1" x14ac:dyDescent="0.25">
      <c r="A4" s="40"/>
    </row>
    <row r="5" spans="1:6" ht="50.25" customHeight="1" thickBot="1" x14ac:dyDescent="0.25">
      <c r="A5" s="532" t="s">
        <v>185</v>
      </c>
      <c r="B5" s="533"/>
      <c r="C5" s="533"/>
      <c r="D5" s="533"/>
      <c r="E5" s="534"/>
    </row>
    <row r="6" spans="1:6" s="9" customFormat="1" ht="26.1" customHeight="1" thickBot="1" x14ac:dyDescent="0.25">
      <c r="A6" s="264" t="s">
        <v>102</v>
      </c>
      <c r="B6" s="265" t="s">
        <v>94</v>
      </c>
      <c r="C6" s="266" t="s">
        <v>97</v>
      </c>
      <c r="D6" s="265" t="s">
        <v>103</v>
      </c>
      <c r="E6" s="267" t="s">
        <v>104</v>
      </c>
    </row>
    <row r="7" spans="1:6" ht="30" customHeight="1" thickTop="1" x14ac:dyDescent="0.25">
      <c r="A7" s="183"/>
      <c r="B7" s="183"/>
      <c r="C7" s="144"/>
      <c r="D7" s="132"/>
      <c r="E7" s="93">
        <f>C7*D7</f>
        <v>0</v>
      </c>
      <c r="F7" s="71"/>
    </row>
    <row r="8" spans="1:6" ht="30" customHeight="1" x14ac:dyDescent="0.25">
      <c r="A8" s="183"/>
      <c r="B8" s="183"/>
      <c r="C8" s="144"/>
      <c r="D8" s="132"/>
      <c r="E8" s="93">
        <f t="shared" ref="E8:E21" si="0">C8*D8</f>
        <v>0</v>
      </c>
    </row>
    <row r="9" spans="1:6" ht="30" customHeight="1" x14ac:dyDescent="0.25">
      <c r="A9" s="183"/>
      <c r="B9" s="183"/>
      <c r="C9" s="144"/>
      <c r="D9" s="132"/>
      <c r="E9" s="93">
        <f t="shared" si="0"/>
        <v>0</v>
      </c>
    </row>
    <row r="10" spans="1:6" ht="30" customHeight="1" x14ac:dyDescent="0.25">
      <c r="A10" s="183"/>
      <c r="B10" s="183"/>
      <c r="C10" s="144"/>
      <c r="D10" s="132"/>
      <c r="E10" s="93">
        <f t="shared" si="0"/>
        <v>0</v>
      </c>
    </row>
    <row r="11" spans="1:6" ht="30" customHeight="1" x14ac:dyDescent="0.25">
      <c r="A11" s="183"/>
      <c r="B11" s="183"/>
      <c r="C11" s="144"/>
      <c r="D11" s="132"/>
      <c r="E11" s="93">
        <f t="shared" si="0"/>
        <v>0</v>
      </c>
    </row>
    <row r="12" spans="1:6" ht="30" customHeight="1" x14ac:dyDescent="0.25">
      <c r="A12" s="183"/>
      <c r="B12" s="183"/>
      <c r="C12" s="144"/>
      <c r="D12" s="132"/>
      <c r="E12" s="93">
        <f t="shared" si="0"/>
        <v>0</v>
      </c>
    </row>
    <row r="13" spans="1:6" ht="30" customHeight="1" x14ac:dyDescent="0.25">
      <c r="A13" s="183"/>
      <c r="B13" s="183"/>
      <c r="C13" s="144"/>
      <c r="D13" s="132"/>
      <c r="E13" s="93">
        <f t="shared" si="0"/>
        <v>0</v>
      </c>
    </row>
    <row r="14" spans="1:6" ht="30" customHeight="1" x14ac:dyDescent="0.25">
      <c r="A14" s="183"/>
      <c r="B14" s="183"/>
      <c r="C14" s="144"/>
      <c r="D14" s="132"/>
      <c r="E14" s="93">
        <f t="shared" si="0"/>
        <v>0</v>
      </c>
    </row>
    <row r="15" spans="1:6" ht="30" customHeight="1" x14ac:dyDescent="0.25">
      <c r="A15" s="183"/>
      <c r="B15" s="183"/>
      <c r="C15" s="144"/>
      <c r="D15" s="132"/>
      <c r="E15" s="93">
        <f t="shared" si="0"/>
        <v>0</v>
      </c>
    </row>
    <row r="16" spans="1:6" ht="30" customHeight="1" x14ac:dyDescent="0.25">
      <c r="A16" s="183"/>
      <c r="B16" s="183"/>
      <c r="C16" s="144"/>
      <c r="D16" s="132"/>
      <c r="E16" s="93">
        <f t="shared" si="0"/>
        <v>0</v>
      </c>
    </row>
    <row r="17" spans="1:5" ht="30" customHeight="1" x14ac:dyDescent="0.25">
      <c r="A17" s="183"/>
      <c r="B17" s="183"/>
      <c r="C17" s="144"/>
      <c r="D17" s="132"/>
      <c r="E17" s="93">
        <f t="shared" si="0"/>
        <v>0</v>
      </c>
    </row>
    <row r="18" spans="1:5" ht="30" customHeight="1" x14ac:dyDescent="0.25">
      <c r="A18" s="183"/>
      <c r="B18" s="183"/>
      <c r="C18" s="144"/>
      <c r="D18" s="132"/>
      <c r="E18" s="93">
        <f t="shared" si="0"/>
        <v>0</v>
      </c>
    </row>
    <row r="19" spans="1:5" ht="30" customHeight="1" x14ac:dyDescent="0.25">
      <c r="A19" s="183"/>
      <c r="B19" s="183"/>
      <c r="C19" s="144"/>
      <c r="D19" s="132"/>
      <c r="E19" s="93">
        <f t="shared" si="0"/>
        <v>0</v>
      </c>
    </row>
    <row r="20" spans="1:5" ht="30" customHeight="1" x14ac:dyDescent="0.25">
      <c r="A20" s="183"/>
      <c r="B20" s="183"/>
      <c r="C20" s="144"/>
      <c r="D20" s="132"/>
      <c r="E20" s="93">
        <f t="shared" si="0"/>
        <v>0</v>
      </c>
    </row>
    <row r="21" spans="1:5" ht="30" customHeight="1" x14ac:dyDescent="0.25">
      <c r="A21" s="183"/>
      <c r="B21" s="183"/>
      <c r="C21" s="144"/>
      <c r="D21" s="132"/>
      <c r="E21" s="93">
        <f t="shared" si="0"/>
        <v>0</v>
      </c>
    </row>
    <row r="22" spans="1:5" ht="30" customHeight="1" x14ac:dyDescent="0.2">
      <c r="A22" s="536" t="s">
        <v>31</v>
      </c>
      <c r="B22" s="537"/>
      <c r="C22" s="537"/>
      <c r="D22" s="538"/>
      <c r="E22" s="261">
        <f>SUM(E7:E21)</f>
        <v>0</v>
      </c>
    </row>
    <row r="23" spans="1:5" ht="30" customHeight="1" x14ac:dyDescent="0.2">
      <c r="A23" s="535" t="s">
        <v>105</v>
      </c>
      <c r="B23" s="535"/>
      <c r="C23" s="535"/>
      <c r="D23" s="535"/>
      <c r="E23" s="263">
        <f>'Exhibit H-4a Supplies'!C24</f>
        <v>0</v>
      </c>
    </row>
    <row r="24" spans="1:5" ht="30" customHeight="1" thickBot="1" x14ac:dyDescent="0.25">
      <c r="A24" s="528" t="s">
        <v>106</v>
      </c>
      <c r="B24" s="529"/>
      <c r="C24" s="529"/>
      <c r="D24" s="530"/>
      <c r="E24" s="262">
        <f>ROUND((SUM(E22+E23)),0)</f>
        <v>0</v>
      </c>
    </row>
    <row r="25" spans="1:5" x14ac:dyDescent="0.2">
      <c r="A25" s="3" t="s">
        <v>99</v>
      </c>
      <c r="B25" s="52" t="s">
        <v>99</v>
      </c>
      <c r="C25" s="63" t="s">
        <v>99</v>
      </c>
    </row>
  </sheetData>
  <sheetProtection algorithmName="SHA-512" hashValue="+A2PFHzVC6PZzbav3xJSOLizN02VJmp3whZJM5bB6aOqOLODfJpI2bBLnfQx6YzgHkbqy6vVmBzCVP+7YJbW4g==" saltValue="IjGjd8rjUq1AUSiMHGqX5A==" spinCount="100000" sheet="1" selectLockedCells="1"/>
  <mergeCells count="7">
    <mergeCell ref="A24:D24"/>
    <mergeCell ref="A1:C1"/>
    <mergeCell ref="A2:C2"/>
    <mergeCell ref="B3:C3"/>
    <mergeCell ref="A5:E5"/>
    <mergeCell ref="A23:D23"/>
    <mergeCell ref="A22:D2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59ED0-2BFF-4EAC-BB43-E9F93CF021AD}">
  <dimension ref="A1:M29"/>
  <sheetViews>
    <sheetView showGridLines="0" workbookViewId="0">
      <selection activeCell="A7" sqref="A7"/>
    </sheetView>
  </sheetViews>
  <sheetFormatPr defaultColWidth="6.69921875" defaultRowHeight="12.75" x14ac:dyDescent="0.2"/>
  <cols>
    <col min="1" max="1" width="19.69921875" style="1" customWidth="1"/>
    <col min="2" max="2" width="17.5" style="1" customWidth="1"/>
    <col min="3" max="3" width="6.09765625" style="1" customWidth="1"/>
    <col min="4" max="4" width="26.3984375" style="1" customWidth="1"/>
    <col min="5" max="6" width="8.3984375" style="1" customWidth="1"/>
    <col min="7" max="7" width="11.59765625" style="1" customWidth="1"/>
    <col min="8" max="8" width="16.296875" style="71" customWidth="1"/>
    <col min="9" max="16384" width="6.69921875" style="1"/>
  </cols>
  <sheetData>
    <row r="1" spans="1:13" ht="17.25" x14ac:dyDescent="0.3">
      <c r="A1" s="519" t="s">
        <v>186</v>
      </c>
      <c r="B1" s="520"/>
      <c r="C1" s="520"/>
      <c r="D1" s="520"/>
      <c r="E1" s="520"/>
      <c r="F1" s="520"/>
      <c r="G1" s="520"/>
    </row>
    <row r="2" spans="1:13" ht="13.5" thickBot="1" x14ac:dyDescent="0.25">
      <c r="A2" s="40"/>
    </row>
    <row r="3" spans="1:13" ht="13.5" thickBot="1" x14ac:dyDescent="0.25">
      <c r="A3" s="43" t="s">
        <v>101</v>
      </c>
      <c r="B3" s="523">
        <f>'Exhibit H-0 Budget Summary'!C5</f>
        <v>0</v>
      </c>
      <c r="C3" s="541"/>
      <c r="D3" s="541"/>
      <c r="E3" s="541"/>
      <c r="F3" s="541"/>
      <c r="G3" s="531"/>
    </row>
    <row r="4" spans="1:13" ht="13.5" thickBot="1" x14ac:dyDescent="0.25">
      <c r="A4" s="40"/>
    </row>
    <row r="5" spans="1:13" ht="49.5" customHeight="1" thickBot="1" x14ac:dyDescent="0.25">
      <c r="A5" s="532" t="s">
        <v>107</v>
      </c>
      <c r="B5" s="533"/>
      <c r="C5" s="533"/>
      <c r="D5" s="533"/>
      <c r="E5" s="533"/>
      <c r="F5" s="533"/>
      <c r="G5" s="533"/>
      <c r="H5" s="534"/>
      <c r="I5" s="4"/>
      <c r="J5" s="4"/>
      <c r="K5" s="4"/>
      <c r="L5" s="4"/>
      <c r="M5" s="4"/>
    </row>
    <row r="6" spans="1:13" ht="72" customHeight="1" thickBot="1" x14ac:dyDescent="0.25">
      <c r="A6" s="109" t="s">
        <v>108</v>
      </c>
      <c r="B6" s="110" t="s">
        <v>109</v>
      </c>
      <c r="C6" s="545" t="s">
        <v>67</v>
      </c>
      <c r="D6" s="546"/>
      <c r="E6" s="107" t="s">
        <v>110</v>
      </c>
      <c r="F6" s="110" t="s">
        <v>111</v>
      </c>
      <c r="G6" s="110" t="s">
        <v>112</v>
      </c>
      <c r="H6" s="111" t="s">
        <v>113</v>
      </c>
    </row>
    <row r="7" spans="1:13" s="2" customFormat="1" ht="30" customHeight="1" thickTop="1" x14ac:dyDescent="0.2">
      <c r="A7" s="152"/>
      <c r="B7" s="152"/>
      <c r="C7" s="539"/>
      <c r="D7" s="540"/>
      <c r="E7" s="8"/>
      <c r="F7" s="8"/>
      <c r="G7" s="275"/>
      <c r="H7" s="276">
        <f t="shared" ref="H7:H10" si="0">ROUND((+F7*G7),0)</f>
        <v>0</v>
      </c>
    </row>
    <row r="8" spans="1:13" s="2" customFormat="1" ht="30" customHeight="1" x14ac:dyDescent="0.2">
      <c r="A8" s="277"/>
      <c r="B8" s="152"/>
      <c r="C8" s="539"/>
      <c r="D8" s="540"/>
      <c r="E8" s="8"/>
      <c r="F8" s="8"/>
      <c r="G8" s="275"/>
      <c r="H8" s="276">
        <f t="shared" si="0"/>
        <v>0</v>
      </c>
    </row>
    <row r="9" spans="1:13" s="2" customFormat="1" ht="30" customHeight="1" x14ac:dyDescent="0.2">
      <c r="A9" s="152"/>
      <c r="B9" s="152"/>
      <c r="C9" s="539"/>
      <c r="D9" s="540"/>
      <c r="E9" s="8"/>
      <c r="F9" s="8"/>
      <c r="G9" s="275"/>
      <c r="H9" s="276">
        <f t="shared" si="0"/>
        <v>0</v>
      </c>
    </row>
    <row r="10" spans="1:13" s="2" customFormat="1" ht="30" customHeight="1" x14ac:dyDescent="0.2">
      <c r="A10" s="152"/>
      <c r="B10" s="152"/>
      <c r="C10" s="539"/>
      <c r="D10" s="540"/>
      <c r="E10" s="8"/>
      <c r="F10" s="8"/>
      <c r="G10" s="275"/>
      <c r="H10" s="276">
        <f t="shared" si="0"/>
        <v>0</v>
      </c>
    </row>
    <row r="11" spans="1:13" s="2" customFormat="1" ht="30" customHeight="1" x14ac:dyDescent="0.2">
      <c r="A11" s="46"/>
      <c r="B11" s="152"/>
      <c r="C11" s="539"/>
      <c r="D11" s="540"/>
      <c r="E11" s="8"/>
      <c r="F11" s="8"/>
      <c r="G11" s="275"/>
      <c r="H11" s="276">
        <f t="shared" ref="H11:H26" si="1">ROUND((+F11*G11),0)</f>
        <v>0</v>
      </c>
    </row>
    <row r="12" spans="1:13" s="2" customFormat="1" ht="30" customHeight="1" x14ac:dyDescent="0.2">
      <c r="A12" s="46"/>
      <c r="B12" s="152"/>
      <c r="C12" s="539"/>
      <c r="D12" s="540"/>
      <c r="E12" s="8"/>
      <c r="F12" s="8"/>
      <c r="G12" s="275"/>
      <c r="H12" s="276">
        <f t="shared" si="1"/>
        <v>0</v>
      </c>
    </row>
    <row r="13" spans="1:13" s="2" customFormat="1" ht="30" customHeight="1" x14ac:dyDescent="0.2">
      <c r="A13" s="46"/>
      <c r="B13" s="152"/>
      <c r="C13" s="539"/>
      <c r="D13" s="540"/>
      <c r="E13" s="8"/>
      <c r="F13" s="8"/>
      <c r="G13" s="275"/>
      <c r="H13" s="276">
        <f t="shared" si="1"/>
        <v>0</v>
      </c>
    </row>
    <row r="14" spans="1:13" s="2" customFormat="1" ht="30" customHeight="1" x14ac:dyDescent="0.2">
      <c r="A14" s="46"/>
      <c r="B14" s="152"/>
      <c r="C14" s="539"/>
      <c r="D14" s="540"/>
      <c r="E14" s="8"/>
      <c r="F14" s="8"/>
      <c r="G14" s="275"/>
      <c r="H14" s="276">
        <f t="shared" si="1"/>
        <v>0</v>
      </c>
    </row>
    <row r="15" spans="1:13" s="2" customFormat="1" ht="30" customHeight="1" x14ac:dyDescent="0.2">
      <c r="A15" s="46"/>
      <c r="B15" s="152"/>
      <c r="C15" s="539"/>
      <c r="D15" s="540"/>
      <c r="E15" s="8"/>
      <c r="F15" s="8"/>
      <c r="G15" s="275"/>
      <c r="H15" s="276">
        <f t="shared" si="1"/>
        <v>0</v>
      </c>
    </row>
    <row r="16" spans="1:13" s="2" customFormat="1" ht="30" customHeight="1" x14ac:dyDescent="0.2">
      <c r="A16" s="46"/>
      <c r="B16" s="152"/>
      <c r="C16" s="539"/>
      <c r="D16" s="540"/>
      <c r="E16" s="8"/>
      <c r="F16" s="8"/>
      <c r="G16" s="275"/>
      <c r="H16" s="276">
        <f t="shared" si="1"/>
        <v>0</v>
      </c>
    </row>
    <row r="17" spans="1:8" s="2" customFormat="1" ht="30" customHeight="1" x14ac:dyDescent="0.2">
      <c r="A17" s="46"/>
      <c r="B17" s="152"/>
      <c r="C17" s="539"/>
      <c r="D17" s="540"/>
      <c r="E17" s="8"/>
      <c r="F17" s="8"/>
      <c r="G17" s="275"/>
      <c r="H17" s="276">
        <f t="shared" si="1"/>
        <v>0</v>
      </c>
    </row>
    <row r="18" spans="1:8" s="2" customFormat="1" ht="30" customHeight="1" x14ac:dyDescent="0.2">
      <c r="A18" s="46"/>
      <c r="B18" s="152"/>
      <c r="C18" s="539"/>
      <c r="D18" s="540"/>
      <c r="E18" s="8"/>
      <c r="F18" s="8"/>
      <c r="G18" s="275"/>
      <c r="H18" s="276">
        <f t="shared" si="1"/>
        <v>0</v>
      </c>
    </row>
    <row r="19" spans="1:8" s="2" customFormat="1" ht="30" customHeight="1" x14ac:dyDescent="0.2">
      <c r="A19" s="46"/>
      <c r="B19" s="152"/>
      <c r="C19" s="539"/>
      <c r="D19" s="540"/>
      <c r="E19" s="8"/>
      <c r="F19" s="8"/>
      <c r="G19" s="275"/>
      <c r="H19" s="276">
        <f t="shared" si="1"/>
        <v>0</v>
      </c>
    </row>
    <row r="20" spans="1:8" s="2" customFormat="1" ht="30" customHeight="1" x14ac:dyDescent="0.2">
      <c r="A20" s="46"/>
      <c r="B20" s="152"/>
      <c r="C20" s="539"/>
      <c r="D20" s="540"/>
      <c r="E20" s="8"/>
      <c r="F20" s="8"/>
      <c r="G20" s="275"/>
      <c r="H20" s="276">
        <f t="shared" si="1"/>
        <v>0</v>
      </c>
    </row>
    <row r="21" spans="1:8" s="2" customFormat="1" ht="30" customHeight="1" x14ac:dyDescent="0.2">
      <c r="A21" s="46"/>
      <c r="B21" s="152"/>
      <c r="C21" s="539"/>
      <c r="D21" s="540"/>
      <c r="E21" s="8"/>
      <c r="F21" s="8"/>
      <c r="G21" s="275"/>
      <c r="H21" s="276">
        <f t="shared" si="1"/>
        <v>0</v>
      </c>
    </row>
    <row r="22" spans="1:8" s="2" customFormat="1" ht="30" customHeight="1" x14ac:dyDescent="0.2">
      <c r="A22" s="46"/>
      <c r="B22" s="152"/>
      <c r="C22" s="539"/>
      <c r="D22" s="540"/>
      <c r="E22" s="8"/>
      <c r="F22" s="8"/>
      <c r="G22" s="275"/>
      <c r="H22" s="276">
        <f t="shared" si="1"/>
        <v>0</v>
      </c>
    </row>
    <row r="23" spans="1:8" s="2" customFormat="1" ht="30" customHeight="1" x14ac:dyDescent="0.2">
      <c r="A23" s="46"/>
      <c r="B23" s="152"/>
      <c r="C23" s="539"/>
      <c r="D23" s="540"/>
      <c r="E23" s="8"/>
      <c r="F23" s="8"/>
      <c r="G23" s="275"/>
      <c r="H23" s="276">
        <f t="shared" si="1"/>
        <v>0</v>
      </c>
    </row>
    <row r="24" spans="1:8" s="2" customFormat="1" ht="30" customHeight="1" x14ac:dyDescent="0.2">
      <c r="A24" s="46"/>
      <c r="B24" s="152"/>
      <c r="C24" s="539"/>
      <c r="D24" s="540"/>
      <c r="E24" s="8"/>
      <c r="F24" s="8"/>
      <c r="G24" s="275"/>
      <c r="H24" s="276">
        <f t="shared" si="1"/>
        <v>0</v>
      </c>
    </row>
    <row r="25" spans="1:8" s="2" customFormat="1" ht="30" customHeight="1" x14ac:dyDescent="0.2">
      <c r="A25" s="46"/>
      <c r="B25" s="152"/>
      <c r="C25" s="539"/>
      <c r="D25" s="540"/>
      <c r="E25" s="8"/>
      <c r="F25" s="8"/>
      <c r="G25" s="275"/>
      <c r="H25" s="276">
        <f t="shared" si="1"/>
        <v>0</v>
      </c>
    </row>
    <row r="26" spans="1:8" s="2" customFormat="1" ht="30" customHeight="1" x14ac:dyDescent="0.2">
      <c r="A26" s="46"/>
      <c r="B26" s="152"/>
      <c r="C26" s="539"/>
      <c r="D26" s="540"/>
      <c r="E26" s="8"/>
      <c r="F26" s="8"/>
      <c r="G26" s="275"/>
      <c r="H26" s="276">
        <f t="shared" si="1"/>
        <v>0</v>
      </c>
    </row>
    <row r="27" spans="1:8" ht="30" customHeight="1" thickBot="1" x14ac:dyDescent="0.25">
      <c r="A27" s="542" t="s">
        <v>114</v>
      </c>
      <c r="B27" s="543"/>
      <c r="C27" s="543"/>
      <c r="D27" s="543"/>
      <c r="E27" s="543"/>
      <c r="F27" s="543"/>
      <c r="G27" s="544"/>
      <c r="H27" s="73">
        <f>'Exhibit H-5a Contractual'!G22</f>
        <v>0</v>
      </c>
    </row>
    <row r="28" spans="1:8" ht="30" customHeight="1" thickBot="1" x14ac:dyDescent="0.25">
      <c r="G28" s="41"/>
    </row>
    <row r="29" spans="1:8" ht="22.5" customHeight="1" thickBot="1" x14ac:dyDescent="0.25">
      <c r="D29" s="122" t="s">
        <v>115</v>
      </c>
      <c r="E29" s="113"/>
      <c r="G29" s="42">
        <f>ROUND((SUM(H7:H27)),0)</f>
        <v>0</v>
      </c>
    </row>
  </sheetData>
  <sheetProtection algorithmName="SHA-512" hashValue="V55eEzHPjYxq3gFGetM635Xtf9o5e+zxdJPYe2BAc/fMNVYJ89320eIg0DfG6gzrJ8fV946GEW/7MLNUdyXvVw==" saltValue="4+9yXxAw1s9MVP3cjvfktQ==" spinCount="100000" sheet="1" selectLockedCells="1"/>
  <protectedRanges>
    <protectedRange sqref="H27" name="Range1"/>
    <protectedRange sqref="F9" name="Contractual"/>
  </protectedRanges>
  <mergeCells count="25">
    <mergeCell ref="A1:G1"/>
    <mergeCell ref="B3:G3"/>
    <mergeCell ref="A27:G27"/>
    <mergeCell ref="A5:H5"/>
    <mergeCell ref="C6:D6"/>
    <mergeCell ref="C7:D7"/>
    <mergeCell ref="C8:D8"/>
    <mergeCell ref="C9:D9"/>
    <mergeCell ref="C10:D10"/>
    <mergeCell ref="C11:D11"/>
    <mergeCell ref="C12:D12"/>
    <mergeCell ref="C13:D13"/>
    <mergeCell ref="C14:D14"/>
    <mergeCell ref="C15:D15"/>
    <mergeCell ref="C16:D16"/>
    <mergeCell ref="C17:D17"/>
    <mergeCell ref="C23:D23"/>
    <mergeCell ref="C24:D24"/>
    <mergeCell ref="C25:D25"/>
    <mergeCell ref="C26:D26"/>
    <mergeCell ref="C18:D18"/>
    <mergeCell ref="C19:D19"/>
    <mergeCell ref="C20:D20"/>
    <mergeCell ref="C21:D21"/>
    <mergeCell ref="C22:D22"/>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03205-64BC-410A-A61C-F8A0AB9ACAD3}">
  <dimension ref="A1:I35"/>
  <sheetViews>
    <sheetView showGridLines="0" workbookViewId="0">
      <selection activeCell="A15" sqref="A15"/>
    </sheetView>
  </sheetViews>
  <sheetFormatPr defaultColWidth="6.69921875" defaultRowHeight="12.75" x14ac:dyDescent="0.2"/>
  <cols>
    <col min="1" max="1" width="36.296875" style="1" customWidth="1"/>
    <col min="2" max="2" width="42.3984375" style="1" customWidth="1"/>
    <col min="3" max="3" width="8" style="1" bestFit="1" customWidth="1"/>
    <col min="4" max="4" width="6.69921875" style="1"/>
    <col min="5" max="5" width="10.5" style="1" customWidth="1"/>
    <col min="6" max="16384" width="6.69921875" style="1"/>
  </cols>
  <sheetData>
    <row r="1" spans="1:9" ht="17.25" x14ac:dyDescent="0.3">
      <c r="A1" s="519" t="s">
        <v>187</v>
      </c>
      <c r="B1" s="520"/>
      <c r="C1" s="520"/>
    </row>
    <row r="2" spans="1:9" ht="13.5" thickBot="1" x14ac:dyDescent="0.25">
      <c r="A2" s="521"/>
      <c r="B2" s="522"/>
      <c r="C2" s="522"/>
    </row>
    <row r="3" spans="1:9" ht="13.5" thickBot="1" x14ac:dyDescent="0.25">
      <c r="A3" s="43" t="s">
        <v>42</v>
      </c>
      <c r="B3" s="523">
        <f>'Exhibit H-0 Budget Summary'!C5</f>
        <v>0</v>
      </c>
      <c r="C3" s="525"/>
    </row>
    <row r="4" spans="1:9" ht="13.5" thickBot="1" x14ac:dyDescent="0.25">
      <c r="A4" s="43"/>
      <c r="B4" s="74"/>
      <c r="C4" s="4"/>
    </row>
    <row r="5" spans="1:9" ht="18.95" customHeight="1" thickBot="1" x14ac:dyDescent="0.25">
      <c r="A5" s="547" t="s">
        <v>116</v>
      </c>
      <c r="B5" s="548"/>
      <c r="C5" s="548"/>
      <c r="D5" s="548"/>
      <c r="E5" s="549"/>
    </row>
    <row r="6" spans="1:9" ht="13.5" thickBot="1" x14ac:dyDescent="0.25">
      <c r="A6" s="112"/>
      <c r="B6" s="113"/>
      <c r="C6" s="113"/>
      <c r="D6" s="113"/>
      <c r="E6" s="113"/>
    </row>
    <row r="7" spans="1:9" s="7" customFormat="1" ht="25.5" x14ac:dyDescent="0.2">
      <c r="A7" s="184" t="s">
        <v>102</v>
      </c>
      <c r="B7" s="185" t="s">
        <v>117</v>
      </c>
      <c r="C7" s="114" t="s">
        <v>118</v>
      </c>
      <c r="D7" s="114" t="s">
        <v>103</v>
      </c>
      <c r="E7" s="115" t="s">
        <v>104</v>
      </c>
    </row>
    <row r="8" spans="1:9" ht="30" customHeight="1" x14ac:dyDescent="0.2">
      <c r="A8" s="152"/>
      <c r="B8" s="152"/>
      <c r="C8" s="279"/>
      <c r="D8" s="49"/>
      <c r="E8" s="280">
        <f>C8*D8</f>
        <v>0</v>
      </c>
      <c r="F8" s="71"/>
    </row>
    <row r="9" spans="1:9" ht="30" customHeight="1" x14ac:dyDescent="0.2">
      <c r="A9" s="152"/>
      <c r="B9" s="152"/>
      <c r="C9" s="279"/>
      <c r="D9" s="49"/>
      <c r="E9" s="280">
        <f t="shared" ref="E9:E32" si="0">C9*D9</f>
        <v>0</v>
      </c>
      <c r="F9" s="71"/>
    </row>
    <row r="10" spans="1:9" ht="30" customHeight="1" x14ac:dyDescent="0.2">
      <c r="A10" s="152"/>
      <c r="B10" s="152"/>
      <c r="C10" s="279"/>
      <c r="D10" s="49"/>
      <c r="E10" s="280">
        <f t="shared" si="0"/>
        <v>0</v>
      </c>
      <c r="F10" s="71"/>
    </row>
    <row r="11" spans="1:9" ht="30" customHeight="1" x14ac:dyDescent="0.2">
      <c r="A11" s="152"/>
      <c r="B11" s="152"/>
      <c r="C11" s="279"/>
      <c r="D11" s="49"/>
      <c r="E11" s="280">
        <f t="shared" si="0"/>
        <v>0</v>
      </c>
      <c r="F11" s="71"/>
    </row>
    <row r="12" spans="1:9" ht="30" customHeight="1" x14ac:dyDescent="0.2">
      <c r="A12" s="152"/>
      <c r="B12" s="152"/>
      <c r="C12" s="279"/>
      <c r="D12" s="49"/>
      <c r="E12" s="280">
        <f t="shared" si="0"/>
        <v>0</v>
      </c>
      <c r="F12" s="71"/>
    </row>
    <row r="13" spans="1:9" ht="30" customHeight="1" x14ac:dyDescent="0.2">
      <c r="A13" s="152"/>
      <c r="B13" s="152"/>
      <c r="C13" s="279"/>
      <c r="D13" s="49"/>
      <c r="E13" s="280">
        <f t="shared" si="0"/>
        <v>0</v>
      </c>
      <c r="F13" s="71"/>
    </row>
    <row r="14" spans="1:9" ht="30" customHeight="1" x14ac:dyDescent="0.2">
      <c r="A14" s="152"/>
      <c r="B14" s="152"/>
      <c r="C14" s="279"/>
      <c r="D14" s="49"/>
      <c r="E14" s="280">
        <f t="shared" si="0"/>
        <v>0</v>
      </c>
      <c r="F14" s="71"/>
    </row>
    <row r="15" spans="1:9" ht="30" customHeight="1" x14ac:dyDescent="0.2">
      <c r="A15" s="152"/>
      <c r="B15" s="152"/>
      <c r="C15" s="279"/>
      <c r="D15" s="49"/>
      <c r="E15" s="280">
        <f t="shared" si="0"/>
        <v>0</v>
      </c>
      <c r="F15" s="71"/>
    </row>
    <row r="16" spans="1:9" ht="30" customHeight="1" x14ac:dyDescent="0.2">
      <c r="A16" s="152"/>
      <c r="B16" s="152"/>
      <c r="C16" s="279"/>
      <c r="D16" s="49"/>
      <c r="E16" s="280">
        <f t="shared" si="0"/>
        <v>0</v>
      </c>
      <c r="F16" s="71"/>
      <c r="I16" s="92"/>
    </row>
    <row r="17" spans="1:6" ht="30" customHeight="1" x14ac:dyDescent="0.2">
      <c r="A17" s="152"/>
      <c r="B17" s="152"/>
      <c r="C17" s="279"/>
      <c r="D17" s="49"/>
      <c r="E17" s="280">
        <f t="shared" si="0"/>
        <v>0</v>
      </c>
      <c r="F17" s="71"/>
    </row>
    <row r="18" spans="1:6" ht="30" customHeight="1" x14ac:dyDescent="0.2">
      <c r="A18" s="152"/>
      <c r="B18" s="152"/>
      <c r="C18" s="279"/>
      <c r="D18" s="49"/>
      <c r="E18" s="280">
        <f t="shared" si="0"/>
        <v>0</v>
      </c>
      <c r="F18" s="71"/>
    </row>
    <row r="19" spans="1:6" ht="30" customHeight="1" x14ac:dyDescent="0.2">
      <c r="A19" s="152"/>
      <c r="B19" s="152"/>
      <c r="C19" s="279"/>
      <c r="D19" s="49"/>
      <c r="E19" s="280">
        <f t="shared" si="0"/>
        <v>0</v>
      </c>
      <c r="F19" s="71"/>
    </row>
    <row r="20" spans="1:6" ht="30" customHeight="1" x14ac:dyDescent="0.2">
      <c r="A20" s="152"/>
      <c r="B20" s="152"/>
      <c r="C20" s="279"/>
      <c r="D20" s="49"/>
      <c r="E20" s="280">
        <f t="shared" si="0"/>
        <v>0</v>
      </c>
      <c r="F20" s="71"/>
    </row>
    <row r="21" spans="1:6" ht="30" customHeight="1" x14ac:dyDescent="0.2">
      <c r="A21" s="152"/>
      <c r="B21" s="152"/>
      <c r="C21" s="279"/>
      <c r="D21" s="49"/>
      <c r="E21" s="280">
        <f t="shared" si="0"/>
        <v>0</v>
      </c>
      <c r="F21" s="71"/>
    </row>
    <row r="22" spans="1:6" ht="30" customHeight="1" x14ac:dyDescent="0.2">
      <c r="A22" s="152"/>
      <c r="B22" s="152"/>
      <c r="C22" s="279"/>
      <c r="D22" s="49"/>
      <c r="E22" s="280">
        <f t="shared" si="0"/>
        <v>0</v>
      </c>
      <c r="F22" s="71"/>
    </row>
    <row r="23" spans="1:6" ht="30" customHeight="1" x14ac:dyDescent="0.2">
      <c r="A23" s="152"/>
      <c r="B23" s="152"/>
      <c r="C23" s="279"/>
      <c r="D23" s="49"/>
      <c r="E23" s="280">
        <f t="shared" si="0"/>
        <v>0</v>
      </c>
      <c r="F23" s="71"/>
    </row>
    <row r="24" spans="1:6" ht="30" customHeight="1" x14ac:dyDescent="0.2">
      <c r="A24" s="152"/>
      <c r="B24" s="152"/>
      <c r="C24" s="279"/>
      <c r="D24" s="49"/>
      <c r="E24" s="280">
        <f t="shared" si="0"/>
        <v>0</v>
      </c>
      <c r="F24" s="71"/>
    </row>
    <row r="25" spans="1:6" ht="30" customHeight="1" x14ac:dyDescent="0.2">
      <c r="A25" s="152"/>
      <c r="B25" s="152"/>
      <c r="C25" s="279"/>
      <c r="D25" s="49"/>
      <c r="E25" s="280">
        <f t="shared" si="0"/>
        <v>0</v>
      </c>
      <c r="F25" s="71"/>
    </row>
    <row r="26" spans="1:6" ht="30" customHeight="1" x14ac:dyDescent="0.2">
      <c r="A26" s="152"/>
      <c r="B26" s="152"/>
      <c r="C26" s="279"/>
      <c r="D26" s="49"/>
      <c r="E26" s="280">
        <f t="shared" si="0"/>
        <v>0</v>
      </c>
      <c r="F26" s="71"/>
    </row>
    <row r="27" spans="1:6" ht="30" customHeight="1" x14ac:dyDescent="0.2">
      <c r="A27" s="152"/>
      <c r="B27" s="152"/>
      <c r="C27" s="279"/>
      <c r="D27" s="49"/>
      <c r="E27" s="280">
        <f t="shared" si="0"/>
        <v>0</v>
      </c>
      <c r="F27" s="71"/>
    </row>
    <row r="28" spans="1:6" ht="30" customHeight="1" x14ac:dyDescent="0.2">
      <c r="A28" s="152"/>
      <c r="B28" s="152"/>
      <c r="C28" s="279"/>
      <c r="D28" s="49"/>
      <c r="E28" s="280">
        <f t="shared" si="0"/>
        <v>0</v>
      </c>
      <c r="F28" s="71"/>
    </row>
    <row r="29" spans="1:6" ht="30" customHeight="1" x14ac:dyDescent="0.2">
      <c r="A29" s="152"/>
      <c r="B29" s="152"/>
      <c r="C29" s="279"/>
      <c r="D29" s="49"/>
      <c r="E29" s="280">
        <f t="shared" si="0"/>
        <v>0</v>
      </c>
      <c r="F29" s="71"/>
    </row>
    <row r="30" spans="1:6" ht="30" customHeight="1" x14ac:dyDescent="0.2">
      <c r="A30" s="152"/>
      <c r="B30" s="152"/>
      <c r="C30" s="279"/>
      <c r="D30" s="49"/>
      <c r="E30" s="280">
        <f t="shared" si="0"/>
        <v>0</v>
      </c>
      <c r="F30" s="71"/>
    </row>
    <row r="31" spans="1:6" ht="30" customHeight="1" x14ac:dyDescent="0.2">
      <c r="A31" s="152"/>
      <c r="B31" s="152"/>
      <c r="C31" s="279"/>
      <c r="D31" s="49"/>
      <c r="E31" s="280">
        <f t="shared" si="0"/>
        <v>0</v>
      </c>
      <c r="F31" s="71"/>
    </row>
    <row r="32" spans="1:6" ht="30" customHeight="1" x14ac:dyDescent="0.2">
      <c r="A32" s="152"/>
      <c r="B32" s="152"/>
      <c r="C32" s="279"/>
      <c r="D32" s="49"/>
      <c r="E32" s="280">
        <f t="shared" si="0"/>
        <v>0</v>
      </c>
      <c r="F32" s="71"/>
    </row>
    <row r="33" spans="1:6" ht="30" customHeight="1" x14ac:dyDescent="0.2">
      <c r="A33" s="550" t="s">
        <v>119</v>
      </c>
      <c r="B33" s="550"/>
      <c r="C33" s="550"/>
      <c r="D33" s="550"/>
      <c r="E33" s="281">
        <f>'Exhibit H-6a Other'!E33</f>
        <v>0</v>
      </c>
      <c r="F33" s="71"/>
    </row>
    <row r="34" spans="1:6" ht="30" customHeight="1" thickBot="1" x14ac:dyDescent="0.25">
      <c r="A34" s="3" t="s">
        <v>99</v>
      </c>
      <c r="B34" s="3" t="s">
        <v>99</v>
      </c>
      <c r="C34" s="51" t="s">
        <v>99</v>
      </c>
      <c r="F34" s="71"/>
    </row>
    <row r="35" spans="1:6" ht="30" customHeight="1" thickBot="1" x14ac:dyDescent="0.25">
      <c r="B35" s="155" t="s">
        <v>120</v>
      </c>
      <c r="C35" s="65">
        <f>ROUND((SUM(E8:E33)),0)</f>
        <v>0</v>
      </c>
      <c r="F35" s="71"/>
    </row>
  </sheetData>
  <sheetProtection algorithmName="SHA-512" hashValue="2bno8VrOXrPvq1ocadwaCGRaUyeitfGYdkk9kQEiYxTT9q8D8kXLr2QMBP4x2Jb8QtlcHXtE0aChQdjOvHFo9A==" saltValue="8wd+ZMBZj2cjE7dLdqCuWA==" spinCount="100000" sheet="1" selectLockedCells="1"/>
  <mergeCells count="5">
    <mergeCell ref="A1:C1"/>
    <mergeCell ref="A2:C2"/>
    <mergeCell ref="B3:C3"/>
    <mergeCell ref="A5:E5"/>
    <mergeCell ref="A33:D3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7F61D-48CC-48DB-9C8E-0EA3BCBA5CEC}">
  <dimension ref="A1:J20"/>
  <sheetViews>
    <sheetView showGridLines="0" workbookViewId="0">
      <selection activeCell="A18" sqref="A18:G18"/>
    </sheetView>
  </sheetViews>
  <sheetFormatPr defaultColWidth="6.69921875" defaultRowHeight="12.75" x14ac:dyDescent="0.2"/>
  <cols>
    <col min="1" max="1" width="3.69921875" style="1" customWidth="1"/>
    <col min="2" max="2" width="4.296875" style="1" customWidth="1"/>
    <col min="3" max="3" width="1.09765625" style="1" customWidth="1"/>
    <col min="4" max="4" width="38.5" style="1" customWidth="1"/>
    <col min="5" max="5" width="3.796875" style="1" customWidth="1"/>
    <col min="6" max="6" width="7.5" style="1" customWidth="1"/>
    <col min="7" max="7" width="35.19921875" style="1" customWidth="1"/>
    <col min="8" max="8" width="16" style="1" bestFit="1" customWidth="1"/>
    <col min="9" max="16384" width="6.69921875" style="1"/>
  </cols>
  <sheetData>
    <row r="1" spans="1:10" ht="17.25" x14ac:dyDescent="0.3">
      <c r="A1" s="561" t="s">
        <v>148</v>
      </c>
      <c r="B1" s="561"/>
      <c r="C1" s="561"/>
      <c r="D1" s="561"/>
      <c r="E1" s="561"/>
      <c r="F1" s="561"/>
      <c r="G1" s="561"/>
      <c r="H1" s="23"/>
    </row>
    <row r="2" spans="1:10" ht="13.5" thickBot="1" x14ac:dyDescent="0.25">
      <c r="A2" s="522"/>
      <c r="B2" s="522"/>
      <c r="C2" s="522"/>
      <c r="D2" s="522"/>
      <c r="E2" s="522"/>
      <c r="F2" s="522"/>
      <c r="G2" s="522"/>
    </row>
    <row r="3" spans="1:10" ht="13.5" thickBot="1" x14ac:dyDescent="0.25">
      <c r="D3" s="43" t="s">
        <v>42</v>
      </c>
      <c r="E3" s="523">
        <f>'Exhibit H-0 Budget Summary'!C5</f>
        <v>0</v>
      </c>
      <c r="F3" s="541"/>
      <c r="G3" s="531"/>
    </row>
    <row r="4" spans="1:10" x14ac:dyDescent="0.2">
      <c r="A4" s="522"/>
      <c r="B4" s="522"/>
      <c r="C4" s="522"/>
      <c r="D4" s="522"/>
      <c r="E4" s="522"/>
      <c r="F4" s="522"/>
      <c r="G4" s="522"/>
    </row>
    <row r="5" spans="1:10" ht="15" customHeight="1" x14ac:dyDescent="0.2">
      <c r="A5" s="560" t="s">
        <v>121</v>
      </c>
      <c r="B5" s="560"/>
      <c r="C5" s="560"/>
      <c r="D5" s="560"/>
      <c r="E5" s="560"/>
      <c r="F5" s="77" t="s">
        <v>122</v>
      </c>
      <c r="G5" s="78">
        <v>0</v>
      </c>
    </row>
    <row r="6" spans="1:10" x14ac:dyDescent="0.2">
      <c r="A6" s="555" t="s">
        <v>188</v>
      </c>
      <c r="B6" s="555"/>
      <c r="C6" s="555"/>
      <c r="D6" s="555"/>
      <c r="E6" s="555"/>
      <c r="F6" s="555"/>
      <c r="G6" s="555"/>
    </row>
    <row r="7" spans="1:10" x14ac:dyDescent="0.2">
      <c r="A7" s="559" t="s">
        <v>123</v>
      </c>
      <c r="B7" s="559"/>
      <c r="C7" s="559"/>
      <c r="D7" s="559"/>
      <c r="E7" s="559"/>
      <c r="F7" s="23"/>
    </row>
    <row r="8" spans="1:10" x14ac:dyDescent="0.2">
      <c r="A8" s="79"/>
      <c r="B8" s="79"/>
      <c r="C8" s="79"/>
      <c r="D8" s="79"/>
      <c r="E8" s="79"/>
      <c r="F8" s="80"/>
      <c r="G8" s="80"/>
    </row>
    <row r="9" spans="1:10" ht="51" x14ac:dyDescent="0.2">
      <c r="A9" s="81"/>
      <c r="B9" s="82"/>
      <c r="D9" s="284" t="s">
        <v>124</v>
      </c>
      <c r="F9" s="84" t="s">
        <v>125</v>
      </c>
      <c r="G9" s="138">
        <v>0</v>
      </c>
      <c r="H9" s="85"/>
    </row>
    <row r="10" spans="1:10" x14ac:dyDescent="0.2">
      <c r="A10" s="86"/>
      <c r="B10" s="80"/>
      <c r="C10" s="80"/>
      <c r="D10" s="87"/>
      <c r="E10" s="80"/>
      <c r="F10" s="88"/>
      <c r="G10" s="80" t="s">
        <v>126</v>
      </c>
      <c r="H10" s="85"/>
    </row>
    <row r="11" spans="1:10" ht="158.25" customHeight="1" x14ac:dyDescent="0.2">
      <c r="A11" s="81"/>
      <c r="B11" s="82"/>
      <c r="D11" s="83" t="s">
        <v>127</v>
      </c>
      <c r="F11" s="84" t="s">
        <v>128</v>
      </c>
      <c r="G11" s="287">
        <v>0</v>
      </c>
      <c r="H11" s="85"/>
    </row>
    <row r="12" spans="1:10" x14ac:dyDescent="0.2">
      <c r="A12" s="86"/>
      <c r="B12" s="80"/>
      <c r="C12" s="80"/>
      <c r="D12" s="87" t="s">
        <v>40</v>
      </c>
      <c r="E12" s="80"/>
      <c r="F12" s="80"/>
      <c r="G12" s="80"/>
      <c r="H12" s="85"/>
      <c r="J12" s="89"/>
    </row>
    <row r="13" spans="1:10" x14ac:dyDescent="0.2">
      <c r="A13" s="553"/>
      <c r="B13" s="554"/>
      <c r="C13" s="554"/>
      <c r="D13" s="554"/>
      <c r="E13" s="554"/>
      <c r="F13" s="554"/>
      <c r="G13" s="554"/>
    </row>
    <row r="14" spans="1:10" x14ac:dyDescent="0.2">
      <c r="A14" s="553"/>
      <c r="B14" s="554"/>
      <c r="C14" s="554"/>
      <c r="D14" s="554"/>
      <c r="E14" s="554"/>
      <c r="F14" s="554"/>
      <c r="G14" s="554"/>
    </row>
    <row r="15" spans="1:10" x14ac:dyDescent="0.2">
      <c r="A15" s="555" t="s">
        <v>189</v>
      </c>
      <c r="B15" s="555"/>
      <c r="C15" s="555"/>
      <c r="D15" s="555"/>
      <c r="E15" s="555"/>
      <c r="F15" s="555"/>
      <c r="G15" s="555"/>
    </row>
    <row r="16" spans="1:10" x14ac:dyDescent="0.2">
      <c r="A16" s="556"/>
      <c r="B16" s="556"/>
      <c r="C16" s="556"/>
      <c r="D16" s="556"/>
      <c r="E16" s="556"/>
      <c r="F16" s="556"/>
      <c r="G16" s="556"/>
    </row>
    <row r="17" spans="1:7" x14ac:dyDescent="0.2">
      <c r="A17" s="557" t="s">
        <v>129</v>
      </c>
      <c r="B17" s="558"/>
      <c r="C17" s="558"/>
      <c r="D17" s="558"/>
      <c r="E17" s="558"/>
      <c r="F17" s="558"/>
      <c r="G17" s="558"/>
    </row>
    <row r="18" spans="1:7" ht="36.75" customHeight="1" x14ac:dyDescent="0.2">
      <c r="A18" s="551"/>
      <c r="B18" s="551"/>
      <c r="C18" s="551"/>
      <c r="D18" s="551"/>
      <c r="E18" s="551"/>
      <c r="F18" s="551"/>
      <c r="G18" s="551"/>
    </row>
    <row r="19" spans="1:7" x14ac:dyDescent="0.2">
      <c r="A19" s="80"/>
      <c r="B19" s="80"/>
      <c r="C19" s="80"/>
      <c r="D19" s="80"/>
      <c r="E19" s="80"/>
      <c r="F19" s="80"/>
      <c r="G19" s="80"/>
    </row>
    <row r="20" spans="1:7" ht="59.45" customHeight="1" x14ac:dyDescent="0.2">
      <c r="A20" s="552" t="s">
        <v>130</v>
      </c>
      <c r="B20" s="552"/>
      <c r="C20" s="552"/>
      <c r="D20" s="552"/>
      <c r="E20" s="552"/>
      <c r="F20" s="552"/>
      <c r="G20" s="552"/>
    </row>
  </sheetData>
  <sheetProtection algorithmName="SHA-512" hashValue="Zst/eMN/sTTEVNQDlHQWFW5F574OogiUMoWZ6cgiByTMUeHzJQouBSbd8Hs8pFmofKhAzQXLLSWaIM9ZOBOD2w==" saltValue="uxNyRPyY5dd+NIf6gb3YZA==" spinCount="100000" sheet="1" selectLockedCells="1"/>
  <mergeCells count="14">
    <mergeCell ref="A7:E7"/>
    <mergeCell ref="A5:E5"/>
    <mergeCell ref="A1:G1"/>
    <mergeCell ref="A2:G2"/>
    <mergeCell ref="E3:G3"/>
    <mergeCell ref="A4:G4"/>
    <mergeCell ref="A6:G6"/>
    <mergeCell ref="A18:G18"/>
    <mergeCell ref="A20:G20"/>
    <mergeCell ref="A13:G13"/>
    <mergeCell ref="A14:G14"/>
    <mergeCell ref="A15:G15"/>
    <mergeCell ref="A16:G16"/>
    <mergeCell ref="A17:G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AA4F3E6A5951946A8EACB78AD7C9589" ma:contentTypeVersion="16" ma:contentTypeDescription="Create a new document." ma:contentTypeScope="" ma:versionID="09b10d7255a2dcdf9fe2d103e93e0eee">
  <xsd:schema xmlns:xsd="http://www.w3.org/2001/XMLSchema" xmlns:xs="http://www.w3.org/2001/XMLSchema" xmlns:p="http://schemas.microsoft.com/office/2006/metadata/properties" xmlns:ns2="40b4fdbe-5588-42fe-8f31-701a8d280190" xmlns:ns3="f71c5f74-dc7c-4c6a-8089-0f1b4a2f898b" xmlns:ns4="d853a810-d2a2-4c28-9ad9-9100c9a22e04" targetNamespace="http://schemas.microsoft.com/office/2006/metadata/properties" ma:root="true" ma:fieldsID="21ea1511b503bc86c25162cfc392f623" ns2:_="" ns3:_="" ns4:_="">
    <xsd:import namespace="40b4fdbe-5588-42fe-8f31-701a8d280190"/>
    <xsd:import namespace="f71c5f74-dc7c-4c6a-8089-0f1b4a2f898b"/>
    <xsd:import namespace="d853a810-d2a2-4c28-9ad9-9100c9a22e0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4: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b4fdbe-5588-42fe-8f31-701a8d2801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1c5f74-dc7c-4c6a-8089-0f1b4a2f898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e548b32-d823-4f67-bd43-ae45b90a4f85}" ma:internalName="TaxCatchAll" ma:showField="CatchAllData" ma:web="f71c5f74-dc7c-4c6a-8089-0f1b4a2f89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40b4fdbe-5588-42fe-8f31-701a8d2801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B63C0EE-9ECB-441A-8CA6-D394483A3C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b4fdbe-5588-42fe-8f31-701a8d280190"/>
    <ds:schemaRef ds:uri="f71c5f74-dc7c-4c6a-8089-0f1b4a2f898b"/>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A8AC9B-F271-4A53-8098-A0C1EF388925}">
  <ds:schemaRefs>
    <ds:schemaRef ds:uri="http://schemas.microsoft.com/sharepoint/v3/contenttype/forms"/>
  </ds:schemaRefs>
</ds:datastoreItem>
</file>

<file path=customXml/itemProps3.xml><?xml version="1.0" encoding="utf-8"?>
<ds:datastoreItem xmlns:ds="http://schemas.openxmlformats.org/officeDocument/2006/customXml" ds:itemID="{3AA6719D-9BBC-45BF-B1A7-2A73DDF03637}">
  <ds:schemaRefs>
    <ds:schemaRef ds:uri="http://schemas.microsoft.com/office/2006/metadata/properties"/>
    <ds:schemaRef ds:uri="http://schemas.microsoft.com/office/infopath/2007/PartnerControls"/>
    <ds:schemaRef ds:uri="d853a810-d2a2-4c28-9ad9-9100c9a22e04"/>
    <ds:schemaRef ds:uri="40b4fdbe-5588-42fe-8f31-701a8d280190"/>
  </ds:schemaRefs>
</ds:datastoreItem>
</file>

<file path=docMetadata/LabelInfo.xml><?xml version="1.0" encoding="utf-8"?>
<clbl:labelList xmlns:clbl="http://schemas.microsoft.com/office/2020/mipLabelMetadata">
  <clbl:label id="{9bf97732-82b9-499b-b16a-a93e8ebd536b}" enabled="0" method="" siteId="{9bf97732-82b9-499b-b16a-a93e8ebd536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Instructions</vt:lpstr>
      <vt:lpstr>Exhibit H-0 Budget Summary</vt:lpstr>
      <vt:lpstr>Exhibit H-1 Personnel Fringe</vt:lpstr>
      <vt:lpstr>Exhibit H-2 Travel</vt:lpstr>
      <vt:lpstr>Exhibit H-3 Equipment</vt:lpstr>
      <vt:lpstr>Exhibit H-4 Supplies</vt:lpstr>
      <vt:lpstr>Exhibit H-5 Contractual</vt:lpstr>
      <vt:lpstr>Exhibit H-6 Other</vt:lpstr>
      <vt:lpstr>Exhibit H-7 Indirect Cost</vt:lpstr>
      <vt:lpstr>Supplemental Instructions</vt:lpstr>
      <vt:lpstr>Exhibit H-1a Personnel</vt:lpstr>
      <vt:lpstr>Exhibit H-2a Travel</vt:lpstr>
      <vt:lpstr>Exhibit H-3a Equipment</vt:lpstr>
      <vt:lpstr>Exhibit H-4a Supplies</vt:lpstr>
      <vt:lpstr>Exhibit H-5a Contractual</vt:lpstr>
      <vt:lpstr>Exhibit H-6a Other</vt:lpstr>
      <vt:lpstr>Exhibit_H_0_Budget_Summary__C5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Pernell,Adrianne (HHSC)</dc:creator>
  <cp:keywords/>
  <dc:description/>
  <cp:lastModifiedBy>Gregg,Liz (HHSC/DSHS)</cp:lastModifiedBy>
  <cp:revision/>
  <dcterms:created xsi:type="dcterms:W3CDTF">2022-05-13T14:27:28Z</dcterms:created>
  <dcterms:modified xsi:type="dcterms:W3CDTF">2025-02-11T18:23:08Z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0x0101008AA4F3E6A5951946A8EACB78AD7C9589</vt:lpwstr>
  </property>
  <property fmtid="{D5CDD505-2E9C-101B-9397-08002B2CF9AE}" pid="3" name="MediaServiceImageTags">
    <vt:lpwstr/>
  </property>
</Properties>
</file>