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defaultThemeVersion="166925"/>
  <mc:AlternateContent xmlns:mc="http://schemas.openxmlformats.org/markup-compatibility/2006">
    <mc:Choice Requires="x15">
      <x15ac:absPath xmlns:x15ac="http://schemas.microsoft.com/office/spreadsheetml/2010/11/ac" url="https://txhhs-my.sharepoint.com/personal/liz_gregg_hhs_texas_gov/Documents/Documents/"/>
    </mc:Choice>
  </mc:AlternateContent>
  <xr:revisionPtr revIDLastSave="0" documentId="8_{9A6F50F7-AA6F-44B0-A295-BA2F3C2888D9}" xr6:coauthVersionLast="47" xr6:coauthVersionMax="47" xr10:uidLastSave="{00000000-0000-0000-0000-000000000000}"/>
  <bookViews>
    <workbookView xWindow="28680" yWindow="-120" windowWidth="29040" windowHeight="15720" activeTab="2" xr2:uid="{EA778D49-47C5-4DA6-B6F0-0C4629B6A28A}"/>
  </bookViews>
  <sheets>
    <sheet name="Instructions" sheetId="1" r:id="rId1"/>
    <sheet name="Exhibit H-0 Budget Summary" sheetId="2" r:id="rId2"/>
    <sheet name="Exhibit H-1 Personnel Fringe" sheetId="19" r:id="rId3"/>
    <sheet name="Exhibit H-2 Travel" sheetId="4" r:id="rId4"/>
    <sheet name="Exhibit H-3 Equipment" sheetId="5" r:id="rId5"/>
    <sheet name="Exhibit H-4 Supplies" sheetId="6" r:id="rId6"/>
    <sheet name="Exhibit H-5 Contractual" sheetId="7" r:id="rId7"/>
    <sheet name="Exhibit H-6 Other" sheetId="8" r:id="rId8"/>
    <sheet name="Exhibit H-7 Indirect Cost" sheetId="9" r:id="rId9"/>
    <sheet name="Supplemental Instructions" sheetId="10" r:id="rId10"/>
    <sheet name="Exhibit H-1a Personnel" sheetId="11" r:id="rId11"/>
    <sheet name="Exhibit H-2a Travel" sheetId="13" r:id="rId12"/>
    <sheet name="Exhibit H-3a Equipment" sheetId="15" r:id="rId13"/>
    <sheet name="Exhibit H-4a Supplies" sheetId="16" r:id="rId14"/>
    <sheet name="Exhibit H-5a Contractual" sheetId="17" r:id="rId15"/>
    <sheet name="Exhibit H-6a Other" sheetId="18" r:id="rId16"/>
  </sheets>
  <definedNames>
    <definedName name="Exhibit_H_0_Budget_Summary__C5">'Exhibit H-1 Personnel Fringe'!$B$3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1" l="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B3" i="19"/>
  <c r="H49" i="4" l="1"/>
  <c r="I34" i="4"/>
  <c r="B2" i="4"/>
  <c r="B3" i="18"/>
  <c r="B3" i="17"/>
  <c r="B3" i="16"/>
  <c r="B3" i="15"/>
  <c r="B2" i="13"/>
  <c r="B3" i="11"/>
  <c r="E3" i="9"/>
  <c r="E33" i="8"/>
  <c r="B3" i="8"/>
  <c r="H27" i="7"/>
  <c r="B3" i="7"/>
  <c r="B3" i="6"/>
  <c r="C20" i="2"/>
  <c r="C15" i="2"/>
  <c r="E43" i="4"/>
  <c r="E44" i="4"/>
  <c r="E45" i="4"/>
  <c r="E46" i="4"/>
  <c r="E47" i="4"/>
  <c r="E48" i="4"/>
  <c r="E42" i="4"/>
  <c r="E17" i="6" l="1"/>
  <c r="E18" i="6"/>
  <c r="E19" i="6"/>
  <c r="B71" i="19"/>
  <c r="G65" i="19" s="1"/>
  <c r="E8" i="6" l="1"/>
  <c r="E9" i="6"/>
  <c r="E10" i="6"/>
  <c r="E11" i="6"/>
  <c r="E12" i="6"/>
  <c r="E13" i="6"/>
  <c r="E14" i="6"/>
  <c r="E15" i="6"/>
  <c r="E16" i="6"/>
  <c r="E20" i="6"/>
  <c r="E21" i="6"/>
  <c r="E7" i="6"/>
  <c r="E9" i="8"/>
  <c r="E10" i="8"/>
  <c r="E11" i="8"/>
  <c r="E12" i="8"/>
  <c r="E13" i="8"/>
  <c r="E14" i="8"/>
  <c r="E15" i="8"/>
  <c r="E16" i="8"/>
  <c r="E17" i="8"/>
  <c r="E18" i="8"/>
  <c r="E19" i="8"/>
  <c r="E20" i="8"/>
  <c r="E21" i="8"/>
  <c r="E22" i="8"/>
  <c r="E23" i="8"/>
  <c r="E24" i="8"/>
  <c r="E25" i="8"/>
  <c r="E26" i="8"/>
  <c r="E27" i="8"/>
  <c r="E28" i="8"/>
  <c r="E29" i="8"/>
  <c r="E30" i="8"/>
  <c r="E31" i="8"/>
  <c r="E32" i="8"/>
  <c r="E8" i="8"/>
  <c r="H7" i="7"/>
  <c r="H8" i="7"/>
  <c r="H9" i="7"/>
  <c r="H10" i="7"/>
  <c r="I16" i="19"/>
  <c r="I10" i="19"/>
  <c r="I11" i="19"/>
  <c r="I12" i="19"/>
  <c r="I13" i="19"/>
  <c r="I14" i="19"/>
  <c r="I15" i="19"/>
  <c r="I17" i="19"/>
  <c r="I18" i="19"/>
  <c r="I19" i="19"/>
  <c r="I20" i="19"/>
  <c r="I21" i="19"/>
  <c r="I22" i="19"/>
  <c r="I23" i="19"/>
  <c r="I24" i="19"/>
  <c r="I9" i="19"/>
  <c r="E7" i="16"/>
  <c r="E22" i="6" l="1"/>
  <c r="I25" i="19"/>
  <c r="I26" i="19"/>
  <c r="I27" i="19"/>
  <c r="I28" i="19"/>
  <c r="I29" i="19"/>
  <c r="I30" i="19"/>
  <c r="I31" i="19"/>
  <c r="I32" i="19"/>
  <c r="I33" i="19"/>
  <c r="I34" i="19"/>
  <c r="I35" i="19"/>
  <c r="I36" i="19"/>
  <c r="I37" i="19"/>
  <c r="I38" i="19"/>
  <c r="I39" i="19"/>
  <c r="I40" i="19"/>
  <c r="I41" i="19"/>
  <c r="I42" i="19"/>
  <c r="I43" i="19"/>
  <c r="I44" i="19"/>
  <c r="I45" i="19"/>
  <c r="I46" i="19"/>
  <c r="I47" i="19"/>
  <c r="I48" i="19"/>
  <c r="I49" i="19"/>
  <c r="I50" i="19"/>
  <c r="I51" i="19"/>
  <c r="I52" i="19"/>
  <c r="I53" i="19"/>
  <c r="I54" i="19"/>
  <c r="I55" i="19"/>
  <c r="I56" i="19"/>
  <c r="I57" i="19"/>
  <c r="I58" i="19"/>
  <c r="E8" i="18" l="1"/>
  <c r="E9" i="18"/>
  <c r="E10" i="18"/>
  <c r="E11" i="18"/>
  <c r="E12" i="18"/>
  <c r="E13" i="18"/>
  <c r="E14" i="18"/>
  <c r="E15" i="18"/>
  <c r="E16" i="18"/>
  <c r="E17" i="18"/>
  <c r="E18" i="18"/>
  <c r="E19" i="18"/>
  <c r="E20" i="18"/>
  <c r="E21" i="18"/>
  <c r="E22" i="18"/>
  <c r="E23" i="18"/>
  <c r="E24" i="18"/>
  <c r="E25" i="18"/>
  <c r="E26" i="18"/>
  <c r="E27" i="18"/>
  <c r="E28" i="18"/>
  <c r="E29" i="18"/>
  <c r="E30" i="18"/>
  <c r="E31" i="18"/>
  <c r="E7" i="18"/>
  <c r="H11" i="7"/>
  <c r="H12" i="7"/>
  <c r="H13" i="7"/>
  <c r="H14" i="7"/>
  <c r="H15" i="7"/>
  <c r="H16" i="7"/>
  <c r="H17" i="7"/>
  <c r="H18" i="7"/>
  <c r="H19" i="7"/>
  <c r="H20" i="7"/>
  <c r="H21" i="7"/>
  <c r="H22" i="7"/>
  <c r="H23" i="7"/>
  <c r="H24" i="7"/>
  <c r="H25" i="7"/>
  <c r="H26" i="7"/>
  <c r="E33" i="18" l="1"/>
  <c r="C35" i="8" s="1"/>
  <c r="C18" i="2" s="1"/>
  <c r="B3" i="5" l="1"/>
  <c r="G29" i="2"/>
  <c r="D29" i="2"/>
  <c r="H12" i="17"/>
  <c r="H11" i="17"/>
  <c r="H10" i="17"/>
  <c r="H9" i="17"/>
  <c r="H8" i="17"/>
  <c r="H20" i="17" l="1"/>
  <c r="H19" i="17"/>
  <c r="H18" i="17"/>
  <c r="H17" i="17"/>
  <c r="H16" i="17"/>
  <c r="H15" i="17"/>
  <c r="H14" i="17"/>
  <c r="H13" i="17"/>
  <c r="H7" i="17"/>
  <c r="E22" i="16"/>
  <c r="E21" i="16"/>
  <c r="E20" i="16"/>
  <c r="E19" i="16"/>
  <c r="E18" i="16"/>
  <c r="E17" i="16"/>
  <c r="E16" i="16"/>
  <c r="E15" i="16"/>
  <c r="E14" i="16"/>
  <c r="E13" i="16"/>
  <c r="E12" i="16"/>
  <c r="E11" i="16"/>
  <c r="E10" i="16"/>
  <c r="E9" i="16"/>
  <c r="E8" i="16"/>
  <c r="G23" i="15"/>
  <c r="G22" i="15"/>
  <c r="G21" i="15"/>
  <c r="G20" i="15"/>
  <c r="G19" i="15"/>
  <c r="G18" i="15"/>
  <c r="G17" i="15"/>
  <c r="G16" i="15"/>
  <c r="G15" i="15"/>
  <c r="G14" i="15"/>
  <c r="G13" i="15"/>
  <c r="G12" i="15"/>
  <c r="G11" i="15"/>
  <c r="G10" i="15"/>
  <c r="G9" i="15"/>
  <c r="G8" i="15"/>
  <c r="G7" i="15"/>
  <c r="H8" i="11"/>
  <c r="H124" i="11" l="1"/>
  <c r="I59" i="19" s="1"/>
  <c r="G22" i="17"/>
  <c r="F25" i="15"/>
  <c r="G24" i="5" s="1"/>
  <c r="C24" i="16"/>
  <c r="E23" i="6" l="1"/>
  <c r="E24" i="6" s="1"/>
  <c r="C16" i="2" s="1"/>
  <c r="E55" i="13"/>
  <c r="H55" i="13" s="1"/>
  <c r="E54" i="13"/>
  <c r="H54" i="13" s="1"/>
  <c r="E53" i="13"/>
  <c r="H53" i="13" s="1"/>
  <c r="E52" i="13"/>
  <c r="H52" i="13" s="1"/>
  <c r="E51" i="13"/>
  <c r="H51" i="13" s="1"/>
  <c r="E50" i="13"/>
  <c r="H50" i="13" s="1"/>
  <c r="E49" i="13"/>
  <c r="H49" i="13" s="1"/>
  <c r="E48" i="13"/>
  <c r="H48" i="13" s="1"/>
  <c r="E47" i="13"/>
  <c r="H47" i="13" s="1"/>
  <c r="I39" i="13"/>
  <c r="I33" i="13"/>
  <c r="I27" i="13"/>
  <c r="I21" i="13"/>
  <c r="I15" i="13"/>
  <c r="G23" i="5"/>
  <c r="G22" i="5"/>
  <c r="G21" i="5"/>
  <c r="G20" i="5"/>
  <c r="G19" i="5"/>
  <c r="G18" i="5"/>
  <c r="G17" i="5"/>
  <c r="G16" i="5"/>
  <c r="G15" i="5"/>
  <c r="G14" i="5"/>
  <c r="G13" i="5"/>
  <c r="G12" i="5"/>
  <c r="G11" i="5"/>
  <c r="G10" i="5"/>
  <c r="G9" i="5"/>
  <c r="G8" i="5"/>
  <c r="G7" i="5"/>
  <c r="H48" i="4"/>
  <c r="H47" i="4"/>
  <c r="H46" i="4"/>
  <c r="H45" i="4"/>
  <c r="H44" i="4"/>
  <c r="H43" i="4"/>
  <c r="H42" i="4"/>
  <c r="I33" i="4"/>
  <c r="I27" i="4"/>
  <c r="I21" i="4"/>
  <c r="I15" i="4"/>
  <c r="H29" i="2"/>
  <c r="G29" i="7" l="1"/>
  <c r="F26" i="5"/>
  <c r="G27" i="2" s="1"/>
  <c r="I41" i="13"/>
  <c r="I57" i="13"/>
  <c r="E29" i="2"/>
  <c r="G28" i="2" l="1"/>
  <c r="C17" i="2"/>
  <c r="E59" i="13"/>
  <c r="B59" i="13"/>
  <c r="H27" i="2"/>
  <c r="D28" i="2"/>
  <c r="H28" i="2"/>
  <c r="I59" i="13" l="1"/>
  <c r="I36" i="4" s="1"/>
  <c r="E54" i="4" s="1"/>
  <c r="I52" i="4"/>
  <c r="B54" i="4" s="1"/>
  <c r="E28" i="2"/>
  <c r="I54" i="4" l="1"/>
  <c r="I60" i="19"/>
  <c r="C12" i="2" s="1"/>
  <c r="C14" i="2" l="1"/>
  <c r="D27" i="2" s="1"/>
  <c r="D26" i="2"/>
  <c r="G66" i="19"/>
  <c r="C13" i="2" s="1"/>
  <c r="C68" i="19"/>
  <c r="C67" i="19"/>
  <c r="C66" i="19"/>
  <c r="C70" i="19"/>
  <c r="C69" i="19"/>
  <c r="E27" i="2" l="1"/>
  <c r="G26" i="2"/>
  <c r="H26" i="2"/>
  <c r="E26" i="2"/>
  <c r="C71" i="19"/>
  <c r="C19" i="2"/>
  <c r="C21" i="2" s="1"/>
  <c r="H32" i="2" l="1"/>
  <c r="E32" i="2"/>
</calcChain>
</file>

<file path=xl/sharedStrings.xml><?xml version="1.0" encoding="utf-8"?>
<sst xmlns="http://schemas.openxmlformats.org/spreadsheetml/2006/main" count="383" uniqueCount="201">
  <si>
    <t>Exhibit H, FY2026 PHC Estimated Budget Workbook</t>
  </si>
  <si>
    <t xml:space="preserve">PHC Budget Workbook Instructions </t>
  </si>
  <si>
    <t xml:space="preserve">  The following is a link for grants management:</t>
  </si>
  <si>
    <t>https://comptroller.texas.gov/purchasing/grant-management/</t>
  </si>
  <si>
    <t>FY 2026 Primary Health Care Program</t>
  </si>
  <si>
    <t>Initial Date</t>
  </si>
  <si>
    <t>RFA No.</t>
  </si>
  <si>
    <t>Revised</t>
  </si>
  <si>
    <t xml:space="preserve">Legal Name of Respondent </t>
  </si>
  <si>
    <t>*Unduplicated Client Number Served SFY2026 (9/1/2025-8/31/2026):</t>
  </si>
  <si>
    <t>Budget Categories</t>
  </si>
  <si>
    <t xml:space="preserve">Total Primary Health Care Program Categorical Budget </t>
  </si>
  <si>
    <t>A.</t>
  </si>
  <si>
    <t>Personnel</t>
  </si>
  <si>
    <t>B.</t>
  </si>
  <si>
    <t>Fringe Benefits</t>
  </si>
  <si>
    <t>C.</t>
  </si>
  <si>
    <t>Travel</t>
  </si>
  <si>
    <t>D.</t>
  </si>
  <si>
    <t>Equipment</t>
  </si>
  <si>
    <t>E.</t>
  </si>
  <si>
    <t>Supplies</t>
  </si>
  <si>
    <t>F.</t>
  </si>
  <si>
    <t>Contractual</t>
  </si>
  <si>
    <t>G.</t>
  </si>
  <si>
    <t>Other</t>
  </si>
  <si>
    <t>H.</t>
  </si>
  <si>
    <t>Total Direct Costs</t>
  </si>
  <si>
    <t>I.</t>
  </si>
  <si>
    <t>Indirect Costs</t>
  </si>
  <si>
    <t>J.</t>
  </si>
  <si>
    <t xml:space="preserve">Total </t>
  </si>
  <si>
    <r>
      <rPr>
        <b/>
        <sz val="12"/>
        <color indexed="10"/>
        <rFont val="Calibri"/>
        <family val="2"/>
        <scheme val="minor"/>
      </rPr>
      <t>NOTE</t>
    </r>
    <r>
      <rPr>
        <b/>
        <sz val="12"/>
        <rFont val="Calibri"/>
        <family val="2"/>
        <scheme val="minor"/>
      </rPr>
      <t>:  The "Total Primary Health Care Program" categories amount will populate automatically from the corresponding budget category tabs.</t>
    </r>
  </si>
  <si>
    <t>Budget
Category</t>
  </si>
  <si>
    <t>Distribution
Total</t>
  </si>
  <si>
    <t>Budget
Total</t>
  </si>
  <si>
    <t>Check Totals For:</t>
  </si>
  <si>
    <t>TOTAL FOR:</t>
  </si>
  <si>
    <t>Distribution Totals</t>
  </si>
  <si>
    <t>Budget Grand Total</t>
  </si>
  <si>
    <t xml:space="preserve"> </t>
  </si>
  <si>
    <t xml:space="preserve">*Note: An unduplicated client is an individual that is counted only one time during the program’s fiscal year.  </t>
  </si>
  <si>
    <t>Legal Name of Respondent:</t>
  </si>
  <si>
    <t xml:space="preserve">Personnel costs of salaries and wages paid to employees of the organization tasked to the HHS-funded project. The Personnel category includes the applicable portion of the gross salaries of employees who perform activities directly related to the contract’s Statement of Work. Direct Services may include services performed by a Physician, Nurse Practitioner, RN or Medical Assistant. </t>
  </si>
  <si>
    <t xml:space="preserve">Functional Title/Employee ID </t>
  </si>
  <si>
    <t>Vacant Y/N</t>
  </si>
  <si>
    <t xml:space="preserve">Justification/Description  </t>
  </si>
  <si>
    <t>FTE's</t>
  </si>
  <si>
    <t>Certification or License (Enter NA if not required)</t>
  </si>
  <si>
    <t>Total Average Monthly Salary/Wage</t>
  </si>
  <si>
    <t>Number of Months</t>
  </si>
  <si>
    <t>Salary/Wages Requested for Project</t>
  </si>
  <si>
    <r>
      <t>Example:</t>
    </r>
    <r>
      <rPr>
        <u/>
        <sz val="10"/>
        <color rgb="FF000000"/>
        <rFont val="Calibri"/>
        <family val="2"/>
        <scheme val="minor"/>
      </rPr>
      <t xml:space="preserve"> Medical Assistant</t>
    </r>
  </si>
  <si>
    <t>TOTAL FROM PERSONNEL SUPPLEMENTAL BUDGET SHEETS</t>
  </si>
  <si>
    <t>Salary/Wage Total</t>
  </si>
  <si>
    <t>FRINGE BENEFITS</t>
  </si>
  <si>
    <t>Rate %</t>
  </si>
  <si>
    <t>Total Fringe Benefit Rate %</t>
  </si>
  <si>
    <t>FICA</t>
  </si>
  <si>
    <t xml:space="preserve">Fringe Benefits Total </t>
  </si>
  <si>
    <t>HEALTH INSURANCE</t>
  </si>
  <si>
    <t>RETIREMENT</t>
  </si>
  <si>
    <t>WORKER COMPENSATION &amp; UNEMPLOYMENT INSURANCE</t>
  </si>
  <si>
    <t>Other (AD&amp;D, LTD, Life Ins)</t>
  </si>
  <si>
    <t>Totals</t>
  </si>
  <si>
    <t>Conference / Workshop Travel Costs</t>
  </si>
  <si>
    <t>Description of</t>
  </si>
  <si>
    <t>Justification</t>
  </si>
  <si>
    <t>Location
City/State</t>
  </si>
  <si>
    <t>Number of:</t>
  </si>
  <si>
    <t>Travel Costs</t>
  </si>
  <si>
    <t>Conference/Workshop</t>
  </si>
  <si>
    <t>Days/Employees</t>
  </si>
  <si>
    <t>Mileage</t>
  </si>
  <si>
    <t>Airfare</t>
  </si>
  <si>
    <t>Meals</t>
  </si>
  <si>
    <t>Lodging</t>
  </si>
  <si>
    <t>Other Costs</t>
  </si>
  <si>
    <t>Total</t>
  </si>
  <si>
    <t>TOTAL FROM TRAVEL SUPPLEMENTAL CONFERENCE/WORKSHOP BUDGET SHEETS</t>
  </si>
  <si>
    <t>Total for Conference / Workshop Travel</t>
  </si>
  <si>
    <t>Other / Local Travel Costs</t>
  </si>
  <si>
    <t>Number of Miles</t>
  </si>
  <si>
    <t>Mileage Reimbursement Rate</t>
  </si>
  <si>
    <t>Mileage Cost (a)</t>
  </si>
  <si>
    <t>Other Costs (b)</t>
  </si>
  <si>
    <t>Total (a) + (b)</t>
  </si>
  <si>
    <t>TOTAL FROM TRAVEL SUPPLEMENTAL OTHER/LOCAL TRAVEL COSTS BUDGET SHEETS</t>
  </si>
  <si>
    <t>Total for Other / Local Travel</t>
  </si>
  <si>
    <t xml:space="preserve"> Other / Local Travel Costs:</t>
  </si>
  <si>
    <t>Conference / Workshop Travel Costs:</t>
  </si>
  <si>
    <t>Total Travel Costs:</t>
  </si>
  <si>
    <r>
      <t>Itemize, describe, and justify below.  Equipment is tangible nonexpendable personal property costing $5,000 or more and a useful life of more than one year.  Approved equipment must be purchased within 90 days of contract start date.</t>
    </r>
    <r>
      <rPr>
        <b/>
        <sz val="10"/>
        <color rgb="FFFF0000"/>
        <rFont val="Calibri"/>
        <family val="2"/>
        <scheme val="minor"/>
      </rPr>
      <t xml:space="preserve"> </t>
    </r>
  </si>
  <si>
    <t>Description of Item</t>
  </si>
  <si>
    <t>Purpose &amp; Justification</t>
  </si>
  <si>
    <r>
      <t xml:space="preserve">Date of Purchase </t>
    </r>
    <r>
      <rPr>
        <b/>
        <sz val="10"/>
        <color rgb="FF000000"/>
        <rFont val="Calibri"/>
        <family val="2"/>
        <scheme val="minor"/>
      </rPr>
      <t>(DD/MM/YYYY)</t>
    </r>
  </si>
  <si>
    <t>Number of Units</t>
  </si>
  <si>
    <t>Cost Per Unit</t>
  </si>
  <si>
    <t>TOTAL FROM EQUIPMENT SUPPLEMENTAL BUDGET SHEETS</t>
  </si>
  <si>
    <t>     </t>
  </si>
  <si>
    <t>Total Amount Requested for Equipment:</t>
  </si>
  <si>
    <t xml:space="preserve">Legal Name of Respondent: </t>
  </si>
  <si>
    <t xml:space="preserve">Description of Item
</t>
  </si>
  <si>
    <t>Quantity</t>
  </si>
  <si>
    <t>Total Cost</t>
  </si>
  <si>
    <t>TOTAL FROM SUPPLIES SUPPLEMENTAL BUDGET SHEETS</t>
  </si>
  <si>
    <t>Total Amount Requested For Supplies</t>
  </si>
  <si>
    <t>List contracts for medical services related to the scope of work that is to be provided by a third party.  If a third party is not yet identified, describe the service to be contracted and show contractors as “To Be Named.”  Justification for any contract that delegates $100,000 or more of the scope of the project in the respondent’s funding request, must be attached behind this form.</t>
  </si>
  <si>
    <t xml:space="preserve">   CONTRACTOR NAME              (Agency or Individual)</t>
  </si>
  <si>
    <t>DESCRIPTION OF SERVICES  (Scope of Work)</t>
  </si>
  <si>
    <t>METHOD OF PAYMENT   
(i.e., Monthly, Hourly, Unit, Lump Sum)</t>
  </si>
  <si>
    <t># of Months, Hours, Units, etc.</t>
  </si>
  <si>
    <t>RATE OF PAYMENT (i.e., hourly rate, unit rate, lump sum amount)</t>
  </si>
  <si>
    <t>TOTAL</t>
  </si>
  <si>
    <t>TOTAL FROM CONTRACTUAL SUPPLEMENTAL BUDGET SHEETS</t>
  </si>
  <si>
    <t xml:space="preserve">                          Total Amount Requested for CONTRACTUAL:</t>
  </si>
  <si>
    <t xml:space="preserve">All other allowable direct costs not listed in any of the previous categories can be included in the Other cost budget category. </t>
  </si>
  <si>
    <r>
      <t xml:space="preserve">Purpose &amp; Justification: </t>
    </r>
    <r>
      <rPr>
        <b/>
        <sz val="10"/>
        <rFont val="Calibri"/>
        <family val="2"/>
        <scheme val="minor"/>
      </rPr>
      <t>Please include the required quantity and cost/quantity (i.e. # of units &amp; cost per unit)</t>
    </r>
  </si>
  <si>
    <t>Cost per Unit</t>
  </si>
  <si>
    <t>TOTAL FROM OTHER SUPPLEMENTAL BUDGET SHEETS</t>
  </si>
  <si>
    <t>Total Amount Requested for Other:</t>
  </si>
  <si>
    <t>Total amount of indirect costs allocable to the project:</t>
  </si>
  <si>
    <t>Amount:</t>
  </si>
  <si>
    <t>Indirect costs are based on (mark the statement that is applicable):</t>
  </si>
  <si>
    <r>
      <t>The respondent’s most recent indirect cost rate approved by a federal cognizant agency or state single audit coordinating agency.</t>
    </r>
    <r>
      <rPr>
        <b/>
        <sz val="10"/>
        <color theme="1"/>
        <rFont val="Calibri"/>
        <family val="2"/>
        <scheme val="minor"/>
      </rPr>
      <t xml:space="preserve"> Attach the current ICR acknowledgement, ICR Agreement and/or   ICR 15% De Minimis.</t>
    </r>
  </si>
  <si>
    <t>RATE:
BASE:</t>
  </si>
  <si>
    <t>   </t>
  </si>
  <si>
    <r>
      <rPr>
        <b/>
        <i/>
        <sz val="10"/>
        <color rgb="FF000000"/>
        <rFont val="Calibri"/>
        <family val="2"/>
        <scheme val="minor"/>
      </rPr>
      <t xml:space="preserve">Applies only to governmental entities. </t>
    </r>
    <r>
      <rPr>
        <sz val="10"/>
        <color indexed="8"/>
        <rFont val="Calibri"/>
        <family val="2"/>
        <scheme val="minor"/>
      </rPr>
      <t xml:space="preserve">The respondent’s current central service cost rate or indirect cost rate based on a rate proposal prepared in accordance with OMB Circular 2 CFR 200.   </t>
    </r>
    <r>
      <rPr>
        <b/>
        <sz val="10"/>
        <color rgb="FF000000"/>
        <rFont val="Calibri"/>
        <family val="2"/>
        <scheme val="minor"/>
      </rPr>
      <t xml:space="preserve">Attach a copy of Certification of Cost Allocation Plan or Certification of Indirect Costs. </t>
    </r>
    <r>
      <rPr>
        <sz val="10"/>
        <color indexed="8"/>
        <rFont val="Calibri"/>
        <family val="2"/>
        <scheme val="minor"/>
      </rPr>
      <t xml:space="preserve"> 
Note: Governmental units with only a Central Service Cost Rate must also include the indirect cost of the governmental units department (i.e. HHSC).  In this case indirect costs will be comprised of central service costs (determined by applying the rate) and the indirect costs of the governmental department.  The allocation of indirect costs must be addressed in Part V - Indirect Cost Allocation of the Cost Allocation Plan that is submitted to HHSC. </t>
    </r>
  </si>
  <si>
    <t>RATE:
TYPE:
BASE:</t>
  </si>
  <si>
    <r>
      <t xml:space="preserve">If using an </t>
    </r>
    <r>
      <rPr>
        <b/>
        <u/>
        <sz val="10"/>
        <rFont val="Calibri"/>
        <family val="2"/>
        <scheme val="minor"/>
      </rPr>
      <t>central service</t>
    </r>
    <r>
      <rPr>
        <b/>
        <sz val="10"/>
        <rFont val="Calibri"/>
        <family val="2"/>
        <scheme val="minor"/>
      </rPr>
      <t xml:space="preserve"> or </t>
    </r>
    <r>
      <rPr>
        <b/>
        <u/>
        <sz val="10"/>
        <rFont val="Calibri"/>
        <family val="2"/>
        <scheme val="minor"/>
      </rPr>
      <t>indirect cost rate</t>
    </r>
    <r>
      <rPr>
        <b/>
        <sz val="10"/>
        <rFont val="Calibri"/>
        <family val="2"/>
        <scheme val="minor"/>
      </rPr>
      <t xml:space="preserve">, identify the types of costs that are included (being allocated) in the rate: </t>
    </r>
  </si>
  <si>
    <r>
      <t xml:space="preserve">Organizations that </t>
    </r>
    <r>
      <rPr>
        <u/>
        <sz val="10"/>
        <rFont val="Calibri"/>
        <family val="2"/>
        <scheme val="minor"/>
      </rPr>
      <t>do not use an indirect cost rate</t>
    </r>
    <r>
      <rPr>
        <sz val="10"/>
        <rFont val="Calibri"/>
        <family val="2"/>
        <scheme val="minor"/>
      </rPr>
      <t xml:space="preserve"> and </t>
    </r>
    <r>
      <rPr>
        <u/>
        <sz val="10"/>
        <rFont val="Calibri"/>
        <family val="2"/>
        <scheme val="minor"/>
      </rPr>
      <t>governmental entities with only a central service rate</t>
    </r>
    <r>
      <rPr>
        <sz val="10"/>
        <rFont val="Calibri"/>
        <family val="2"/>
        <scheme val="minor"/>
      </rPr>
      <t xml:space="preserve"> must identify the types of costs that will be allocated as indirect costs and the methodology used to allocate these costs in the space provided below.  </t>
    </r>
    <r>
      <rPr>
        <b/>
        <sz val="10"/>
        <rFont val="Calibri"/>
        <family val="2"/>
        <scheme val="minor"/>
      </rPr>
      <t>Identify the types of costs that are being allocated as indirect costs, the allocation methodology, and the allocation base:</t>
    </r>
  </si>
  <si>
    <t>Exhibit H-1a Personnel Supplemental</t>
  </si>
  <si>
    <t>Exhibit H-2a Travel Supplemental</t>
  </si>
  <si>
    <t>Exhibit H-3a Equipment Supplemental</t>
  </si>
  <si>
    <t>Exhibit H-4a Supplies Supplemental</t>
  </si>
  <si>
    <t>Exhibit H-5a Contractual Supplemental</t>
  </si>
  <si>
    <t>Exhibit H-6a Other Supplemental</t>
  </si>
  <si>
    <t>Salary Wage Total</t>
  </si>
  <si>
    <t>Location</t>
  </si>
  <si>
    <t>(City, State)</t>
  </si>
  <si>
    <t>Mileage Cost</t>
  </si>
  <si>
    <t>(a)</t>
  </si>
  <si>
    <t>(b)</t>
  </si>
  <si>
    <t xml:space="preserve"> (a) + (b)</t>
  </si>
  <si>
    <t>Itemize, describe, and justify below.  Equipment is tangible nonexpendable personal property costing $5,000 or more and a useful life of more than one year.  Approved equipment must be purchased within 90 days of contract start date.</t>
  </si>
  <si>
    <t>Date of Purchase</t>
  </si>
  <si>
    <t>Total Amount Requested for Supplies:</t>
  </si>
  <si>
    <t>CONTRACTOR NAME              (Agency or Individual)</t>
  </si>
  <si>
    <t>Exhibit H - 7: ESTIMATED Indirect Costs</t>
  </si>
  <si>
    <t>Exhibit H-0: Budget Summary</t>
  </si>
  <si>
    <t>Exhibit H-0 Budget Summary tab</t>
  </si>
  <si>
    <t>Exhibit H-1 Personnel Fringe tab</t>
  </si>
  <si>
    <t>Exhibit H-2 Travel tab</t>
  </si>
  <si>
    <t>Exhibit H-3 Equipment tab</t>
  </si>
  <si>
    <t>Exhibit H-4 Supplies tab</t>
  </si>
  <si>
    <t>Exhibit H-6 Other tab</t>
  </si>
  <si>
    <t>Exhibit H-7 Indirect Cost tab</t>
  </si>
  <si>
    <t>Exhibit H-2a Travel tab</t>
  </si>
  <si>
    <t>Exhibit H-3a Equipment tab</t>
  </si>
  <si>
    <t>Exhibit H-4a Supplies tab</t>
  </si>
  <si>
    <t>Exhibit H-5a Contractual tab</t>
  </si>
  <si>
    <t>Exhibit H-6a Other tab</t>
  </si>
  <si>
    <t>Supplemental Instructions</t>
  </si>
  <si>
    <t>Exhibit H-5 Contractual tab</t>
  </si>
  <si>
    <t>Tab Name</t>
  </si>
  <si>
    <t>Instruction Details</t>
  </si>
  <si>
    <t xml:space="preserve">The budget templates that follow are intended to supplement cost reimbursement budgets when there are too many items to fit on the primary budget template.  Applicants that have utilized all the lines on the primary budget template must use the supplemental templates to list detail in Exhibition for the respective budget category.                                                                                                                                                                                                                                                                            The amounts on each supplemental template will automatically total and the total from both templates will automatically be inserted on the last line of the primary budget template. 
</t>
  </si>
  <si>
    <t>Exhibit H-1a Personnel tab</t>
  </si>
  <si>
    <t xml:space="preserve">Personnel costs of salaries and wages paid to employees of the organization tasked to support Primary Health Care Program. The Personnel category includes the applicable portion of the gross salaries of employees who perform activities directly related to the Contract’s Statement of Work. Totals will automatically populate to the Budget Summary Page.
Enter the following required Personnel data: (1) Enter Functional Title/Employee ID, (2) Vacant Y/N, (3) Justification/Description, (4) Full Time Equivalent (FTE), (5) Certification or License (Enter NA if not required) (6)Total Average Monthly Salary/Wage (7) Number of Months, (8) Salary/Wages Requested for Project.
		</t>
  </si>
  <si>
    <t xml:space="preserve">Grantees should establish a travel policy to comply with the terms of the Contract. Documentation must justify the travel expenses are necessary to the program, the costs are reasonable, and prior approval of HHS was obtained when required. Travel costs are the expenses for transportation, lodging, subsistence, and related items incurred by employees who are in travel status on official business of the grantee. Totals will automatically populate to the Budget Summary Page.
Enter the following required Travel data: (1) Description of Conference/Workshop (2) Justification (3) Location (4) Number of Day/Employee (5) Travel: Mileage, Airfare, Lodging, Meals, Other Cost.							</t>
  </si>
  <si>
    <t>The Contractual cost category should include Contracts for the provision of goods and services that are supplemental, but not central to the program, and directly associated with carrying out the Statement of Work. Justifications should include how the service supports your HHSC program, an explanation of how you determined the amount to budget to the HHSC Contract, and include calculations and allocation percentages.
Enter the following required Contractual data: (1)Contractor Name (Agency or Individual), (2) Description of Services (Scope of Work) (3) Direct Service Y/N (4) Justification, (5) Method of payment (i.e., Monthly, Hourly, Unit, Lump Sum), (6) # of Months, Hours, Units, etc., (7) Rate of Payment (i.e., hourly rate, unit rate, lump sum amount). Totals will automatically populate to the Budget Summary Page.</t>
  </si>
  <si>
    <t>All other allowable direct costs not listed in any of the above categories are to be included in the Other costs category. This includes general service Contracts used by an organization.
Enter the following required Other data: (1) Description of Item, (2) Purpose &amp; Justification, (3) Cost per Unit and (4) Quantity. Totals will automatically populate to the Budget Summary Page.</t>
  </si>
  <si>
    <t xml:space="preserve">The Supplies Cost category is comprised of two components, consumable supplies and controlled assets. Itemize and describe each supply item and provide an estimated quantity and cost.  Provide a justification for each supply item.  Costs may be categorized by each general type - office, computer, medical, educational, etc.  Supplies can be consumable - paper, drugs, etc., OR controlled assets costing $500 or more but less than $5,000 - computers, printers, phones, medical and lab Equipment, etc. Totals will automatically populate to the Budget Summary Page.				
Part 1
Supplies may be combined into categories or distinct by each individual item.  Enter the following required Supplies data: (1) Description of Item, (2) Purpose &amp; Justification, (3) Cost Per Unit, (4) Quantity.
If combining, the justification field should reflect the methodology used to determine cost per unit. Example for combined supplies line item: (1) Clinical Supplies (2) Cost for basic medical supplies include gloves, gauze, thermometers, needles, bandages, etc. per 100 clients served (3) $50.00 (4) 30    
</t>
  </si>
  <si>
    <t>Indirect Costs are those that have been incurred for a common or joint purpose and are not readily chargeable to a specific cost object. 
Part A
(1)	Enter the Total amount of Indirect Costs allocable to the Project.
(2)	Mark (x) on the IDC cost type.
(3)	Rate, Base and Type.
Part B
(4)	Include you’re required ICR Acknowledgement, ICR Agreement and/or ICR 15% De Minimis.</t>
  </si>
  <si>
    <t xml:space="preserve">Fringe benefits are services provided by the organization to its employees as compensation in addition to regular salaries and wages. Fringe benefit costs should be allocated on the same basis as salary and wages.
(1) Review/update the itemized elements of Fringe benefits in cells A66-A70. 
(2) Enter the Rate % of each Fringe type in cells B66-B70; match G65. These rates will auto populate the total for each Fringe Type and Personnel-Functional Title/Employee. 
		</t>
  </si>
  <si>
    <t xml:space="preserve">Grantees should establish a Travel policy to comply with the terms of the Contract. Documentation must justify the Travel expenses are necessary to the program, the costs are reasonable, and prior approval of HHS was obtained when required. Travel costs are the expenses for transportation, lodging, and related items incurred by employees who are in Travel status on official business of the grantee. </t>
  </si>
  <si>
    <t xml:space="preserve">(1) Review/update the itemized elements of Fringe benefits in cells A66-A70. 
(3) Enter the Rate % of each Fringe type in cells B66-B70; match G65. These rates will auto populate the total for each Fringe type and Personnel-Functional Title/Employee. </t>
  </si>
  <si>
    <t>Fringe type</t>
  </si>
  <si>
    <t>Fringe type Total</t>
  </si>
  <si>
    <t>The budget templates that follow are intended to supplement cost reimbursement budgets when there are too many items to fit on the primary budget template.  Applicants that have utilized all the lines on the primary budget template must use the supplemental templates to list detail in Exhibition for the respective budget category.  For example, after all the lines on the primary budget template for Personnel (tab labeled Exhibit H-1 Personnel Fringe) have been used, go to the supplemental template labeled "Exhibit H-1a Personnel”.  The amounts on each supplemental template will automatically total and the total from both templates will automatically be inserted on the last line of the primary budget template. 
The supplemental budget templates are:</t>
  </si>
  <si>
    <r>
      <t xml:space="preserve">In preparing the budget, you must budget all estimated costs that your organization will incur in carrying out the Primary Healthcare Program for FY26. 
Complete each budget category detail template tabs H-0:H-7. </t>
    </r>
    <r>
      <rPr>
        <u/>
        <sz val="11"/>
        <rFont val="Calibri"/>
        <family val="2"/>
        <scheme val="minor"/>
      </rPr>
      <t>Fill all budget forms out in WHOLE DOLLARS</t>
    </r>
    <r>
      <rPr>
        <sz val="11"/>
        <rFont val="Calibri"/>
        <family val="2"/>
        <scheme val="minor"/>
      </rPr>
      <t xml:space="preserve">. If a primary budget category detail template does not accommodate all items in your budget, use the respective supplemental budget template tabs at the end of this workbook, tabs H-1a:H-6a.  The total of each supplemental category detail budget template will automatically populate to the last line of the respective primary budget category template. 
Below instructions provide details on each tab. Please ensure all budget category details match your monthly supporting documents General Ledger. </t>
    </r>
  </si>
  <si>
    <t xml:space="preserve">Equipment is tangible nonexpendable personal property costing $5,000 or more and a useful life of more than one year.  Approved Equipment must be purchased within 90 days of Contract start date. Itemize, describe, and justify all Equipment.  
Enter the following required Equipment data: (1) Description of Item (2) Purpose &amp; Justification (3) Date of Purchase (DD/MM/YYYY), (4) Number of Units and (5) Cost Per Unit. Totals will automatically populate to the Budget Summary Page.
				  </t>
  </si>
  <si>
    <t xml:space="preserve">The Supplies cost category is comprised of two components, consumable supplies and controlled assets. Itemize and describe each supply item and provide an estimated quantity and cost.  Provide a justification for each supply item.  Costs may be categorized by each general type - office, computer, medical, educational, etc.  Supplies can be consumable - paper, drugs, etc., OR controlled assets costing $500 or more but less than $5,000 - computers, printers, phones, medical and lab Equipment, etc. Totals will automatically populate to the Budget Summary Page.				
Part 1
Supplies may be combined into categories or distinct by each individual item.  Enter the following required Supplies data: (1) Description of Item, (2) Purpose &amp; Justification, (3) Cost Per Unit, (4) Quantity.
If combining, the justification field should reflect the methodology used to determine cost per unit. Example for combined supplies line item: (1) Clinical Supplies (2) Cost for basic medical supplies include gloves, gauze, thermometers, needles, bandages, etc. per 100 clients served (3) $50.00 (4) 30    
</t>
  </si>
  <si>
    <t>Exhibit H-3: ESTIMATED Equipment and Controlled Assets Budget Category Detail Form</t>
  </si>
  <si>
    <t>Exhibit H-4:ESTIMATED Supplies Budget Category Detail Form</t>
  </si>
  <si>
    <r>
      <rPr>
        <b/>
        <sz val="10"/>
        <rFont val="Calibri"/>
        <family val="2"/>
        <scheme val="minor"/>
      </rPr>
      <t>The Supplies cost category is comprised of two components, consumable supplies and controlled assets.</t>
    </r>
    <r>
      <rPr>
        <b/>
        <sz val="10"/>
        <color indexed="8"/>
        <rFont val="Calibri"/>
        <family val="2"/>
        <scheme val="minor"/>
      </rPr>
      <t xml:space="preserve"> Itemize and describe each supply item and provide an estimated quantity and cost.  Provide a justification for each supply item.  Costs may be categorized by each general type - office, computer, medical, educational, etc.  Supplies can be consumable - paper, drugs, etc., OR controlled assets costing $500 or more but less than $5,000 - computers, printers, phones, medical and lab equipment, etc.</t>
    </r>
  </si>
  <si>
    <t>Exhibit H-5: ESTIMATED Contractual Budget Category Detail Form</t>
  </si>
  <si>
    <t>Exhibit H-6: ESTIMATED Other Budget Category Detail Form</t>
  </si>
  <si>
    <t>Part A  Exhibit H-7 Indirect Costs</t>
  </si>
  <si>
    <t>Part B  Exhibit H-7 Indirect Costs</t>
  </si>
  <si>
    <t xml:space="preserve">Supplemental Exhibit H-1a: ESTIMATED Personnel Budget Category Detail Form </t>
  </si>
  <si>
    <t xml:space="preserve">Grantees should establish a Travel policy to comply with the terms of the contract. Documentation must justify the Travel expenses are necessary to the program, the costs are reasonable, and prior approval of HHS was obtained when required. Travel costs are the expenses for transportation, lodging, subsistence, and related items incurred by employees who are in travel status on official business of the grantee. </t>
  </si>
  <si>
    <t>Supplemental Exhibit H-2a: ESTIMATED Travel Budget Category Detail Form</t>
  </si>
  <si>
    <t>Supplemental Exhibit H-3a: ESTIMATED Equipment and Controlled Assets Budget Category Detail Form</t>
  </si>
  <si>
    <t>Supplemental Exhibit H-4a: ESTIMATED Supplies Budget Category Detail Form</t>
  </si>
  <si>
    <t>Supplemental Exhibit H-5a: ESTIMATED Contractual Budget Category Detail Form</t>
  </si>
  <si>
    <t>Supplemental Exhibit H-6a: ESTIMATED Other Budget Category Detail Form</t>
  </si>
  <si>
    <t>Exhibit H-2: ESTIMATED Travel Budget Category Detail Form</t>
  </si>
  <si>
    <t xml:space="preserve">Exhibit H-1: ESTIMATED Personnel-Fringe Budget Category Detail Form </t>
  </si>
  <si>
    <t>HHS0015299</t>
  </si>
  <si>
    <t>(1) Enter the legal name of your organization in the space provided for "Legal Name of Respondent" on the Budget Summary tab, cell C5. Initial Date of submission for approval, cell H3. Doing so will populate the budget category detail templates with the organization's name
(2) No other entry is required on this template. Each budget category detail templates totals will automatically populate to the Budget Summary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</si>
</sst>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00000"/>
    <numFmt numFmtId="167" formatCode="&quot;$&quot;#,##0.000"/>
    <numFmt numFmtId="168" formatCode="mm/dd/yy;@"/>
    <numFmt numFmtId="169" formatCode="#;#;"/>
  </numFmts>
  <fonts count="44" x14ac:knownFonts="1">
    <font>
      <sz val="12"/>
      <color theme="1"/>
      <name val="Verdana"/>
      <family val="2"/>
    </font>
    <font>
      <sz val="12"/>
      <color theme="1"/>
      <name val="Verdana"/>
      <family val="2"/>
    </font>
    <font>
      <u/>
      <sz val="12"/>
      <color theme="10"/>
      <name val="Verdana"/>
      <family val="2"/>
    </font>
    <font>
      <b/>
      <sz val="12"/>
      <name val="Calibri"/>
      <family val="2"/>
      <scheme val="minor"/>
    </font>
    <font>
      <sz val="12"/>
      <name val="Calibri"/>
      <family val="2"/>
      <scheme val="minor"/>
    </font>
    <font>
      <sz val="10"/>
      <name val="Calibri"/>
      <family val="2"/>
      <scheme val="minor"/>
    </font>
    <font>
      <b/>
      <sz val="14"/>
      <name val="Calibri"/>
      <family val="2"/>
      <scheme val="minor"/>
    </font>
    <font>
      <b/>
      <sz val="13"/>
      <color indexed="8"/>
      <name val="Calibri"/>
      <family val="2"/>
      <scheme val="minor"/>
    </font>
    <font>
      <b/>
      <sz val="10"/>
      <name val="Calibri"/>
      <family val="2"/>
      <scheme val="minor"/>
    </font>
    <font>
      <b/>
      <sz val="11"/>
      <color indexed="8"/>
      <name val="Calibri"/>
      <family val="2"/>
      <scheme val="minor"/>
    </font>
    <font>
      <b/>
      <sz val="11"/>
      <name val="Calibri"/>
      <family val="2"/>
      <scheme val="minor"/>
    </font>
    <font>
      <sz val="10"/>
      <color indexed="8"/>
      <name val="Calibri"/>
      <family val="2"/>
      <scheme val="minor"/>
    </font>
    <font>
      <b/>
      <sz val="12"/>
      <color indexed="8"/>
      <name val="Calibri"/>
      <family val="2"/>
      <scheme val="minor"/>
    </font>
    <font>
      <b/>
      <sz val="10"/>
      <color indexed="8"/>
      <name val="Calibri"/>
      <family val="2"/>
      <scheme val="minor"/>
    </font>
    <font>
      <b/>
      <u/>
      <sz val="10"/>
      <color indexed="8"/>
      <name val="Calibri"/>
      <family val="2"/>
      <scheme val="minor"/>
    </font>
    <font>
      <sz val="11"/>
      <name val="Calibri"/>
      <family val="2"/>
      <scheme val="minor"/>
    </font>
    <font>
      <b/>
      <u/>
      <sz val="10"/>
      <name val="Calibri"/>
      <family val="2"/>
      <scheme val="minor"/>
    </font>
    <font>
      <b/>
      <sz val="9"/>
      <color indexed="8"/>
      <name val="Calibri"/>
      <family val="2"/>
      <scheme val="minor"/>
    </font>
    <font>
      <b/>
      <sz val="9"/>
      <name val="Calibri"/>
      <family val="2"/>
      <scheme val="minor"/>
    </font>
    <font>
      <sz val="9"/>
      <color indexed="8"/>
      <name val="Calibri"/>
      <family val="2"/>
      <scheme val="minor"/>
    </font>
    <font>
      <sz val="9"/>
      <name val="Calibri"/>
      <family val="2"/>
      <scheme val="minor"/>
    </font>
    <font>
      <u/>
      <sz val="10"/>
      <name val="Calibri"/>
      <family val="2"/>
      <scheme val="minor"/>
    </font>
    <font>
      <sz val="12"/>
      <color indexed="8"/>
      <name val="Calibri"/>
      <family val="2"/>
      <scheme val="minor"/>
    </font>
    <font>
      <sz val="10"/>
      <color indexed="8"/>
      <name val="Arial"/>
      <family val="2"/>
    </font>
    <font>
      <b/>
      <sz val="10"/>
      <color rgb="FF000000"/>
      <name val="Calibri"/>
      <family val="2"/>
      <scheme val="minor"/>
    </font>
    <font>
      <b/>
      <sz val="12"/>
      <color indexed="10"/>
      <name val="Calibri"/>
      <family val="2"/>
      <scheme val="minor"/>
    </font>
    <font>
      <b/>
      <sz val="10"/>
      <color indexed="8"/>
      <name val="Arial"/>
      <family val="2"/>
    </font>
    <font>
      <b/>
      <sz val="10"/>
      <color rgb="FFFF0000"/>
      <name val="Calibri"/>
      <family val="2"/>
      <scheme val="minor"/>
    </font>
    <font>
      <u/>
      <sz val="11"/>
      <color indexed="12"/>
      <name val="Calibri"/>
      <family val="2"/>
      <scheme val="minor"/>
    </font>
    <font>
      <u/>
      <sz val="11"/>
      <name val="Calibri"/>
      <family val="2"/>
      <scheme val="minor"/>
    </font>
    <font>
      <u/>
      <sz val="11"/>
      <color theme="10"/>
      <name val="Calibri"/>
      <family val="2"/>
      <scheme val="minor"/>
    </font>
    <font>
      <u/>
      <sz val="10"/>
      <color theme="10"/>
      <name val="Calibri"/>
      <family val="2"/>
      <scheme val="minor"/>
    </font>
    <font>
      <u/>
      <sz val="10"/>
      <color rgb="FF000000"/>
      <name val="Calibri"/>
      <family val="2"/>
      <scheme val="minor"/>
    </font>
    <font>
      <sz val="11"/>
      <color rgb="FFFF0000"/>
      <name val="Calibri"/>
      <family val="2"/>
      <scheme val="minor"/>
    </font>
    <font>
      <sz val="11"/>
      <color theme="1"/>
      <name val="Calibri"/>
      <family val="2"/>
      <scheme val="minor"/>
    </font>
    <font>
      <sz val="10"/>
      <color theme="1"/>
      <name val="Calibri"/>
      <family val="2"/>
      <scheme val="minor"/>
    </font>
    <font>
      <sz val="11"/>
      <color indexed="8"/>
      <name val="Calibri"/>
      <family val="2"/>
      <scheme val="minor"/>
    </font>
    <font>
      <u/>
      <sz val="10"/>
      <color theme="10"/>
      <name val="Verdana"/>
      <family val="2"/>
    </font>
    <font>
      <b/>
      <sz val="10"/>
      <color theme="1"/>
      <name val="Calibri"/>
      <family val="2"/>
      <scheme val="minor"/>
    </font>
    <font>
      <b/>
      <i/>
      <sz val="10"/>
      <color rgb="FF000000"/>
      <name val="Calibri"/>
      <family val="2"/>
      <scheme val="minor"/>
    </font>
    <font>
      <sz val="13"/>
      <name val="Calibri"/>
      <family val="2"/>
      <scheme val="minor"/>
    </font>
    <font>
      <b/>
      <sz val="13"/>
      <name val="Calibri"/>
      <family val="2"/>
      <scheme val="minor"/>
    </font>
    <font>
      <b/>
      <sz val="13"/>
      <color rgb="FF000000"/>
      <name val="Calibri"/>
      <family val="2"/>
      <scheme val="minor"/>
    </font>
    <font>
      <u/>
      <sz val="13"/>
      <color indexed="12"/>
      <name val="Calibri"/>
      <family val="2"/>
      <scheme val="minor"/>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s>
  <borders count="9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ck">
        <color indexed="64"/>
      </right>
      <top/>
      <bottom style="thin">
        <color indexed="64"/>
      </bottom>
      <diagonal/>
    </border>
    <border>
      <left style="thick">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647">
    <xf numFmtId="0" fontId="0" fillId="0" borderId="0" xfId="0"/>
    <xf numFmtId="0" fontId="5" fillId="0" borderId="0" xfId="0" applyFont="1"/>
    <xf numFmtId="0" fontId="5" fillId="0" borderId="0" xfId="0" applyFont="1" applyAlignment="1">
      <alignment vertical="center"/>
    </xf>
    <xf numFmtId="0" fontId="11" fillId="0" borderId="0" xfId="0" applyFont="1" applyAlignment="1">
      <alignment horizontal="justify" wrapText="1"/>
    </xf>
    <xf numFmtId="0" fontId="5" fillId="0" borderId="0" xfId="0" applyFont="1" applyAlignment="1">
      <alignment wrapText="1"/>
    </xf>
    <xf numFmtId="0" fontId="5" fillId="0" borderId="0" xfId="0" applyFont="1" applyAlignment="1">
      <alignment horizontal="justify"/>
    </xf>
    <xf numFmtId="0" fontId="13" fillId="0" borderId="0" xfId="0" applyFont="1" applyAlignment="1">
      <alignment horizontal="left" vertical="center"/>
    </xf>
    <xf numFmtId="0" fontId="8" fillId="0" borderId="0" xfId="0" applyFont="1"/>
    <xf numFmtId="0" fontId="11" fillId="0" borderId="20" xfId="0" applyFont="1" applyBorder="1" applyAlignment="1" applyProtection="1">
      <alignment horizontal="center" vertical="center" wrapText="1"/>
      <protection locked="0"/>
    </xf>
    <xf numFmtId="0" fontId="8" fillId="0" borderId="0" xfId="0" applyFont="1" applyAlignment="1">
      <alignment horizontal="center" vertical="center"/>
    </xf>
    <xf numFmtId="0" fontId="8" fillId="0" borderId="0" xfId="0" applyFont="1" applyAlignment="1">
      <alignment horizontal="justify" wrapText="1"/>
    </xf>
    <xf numFmtId="0" fontId="18" fillId="0" borderId="0" xfId="0" applyFont="1"/>
    <xf numFmtId="0" fontId="19" fillId="0" borderId="20" xfId="0" applyFont="1" applyBorder="1" applyAlignment="1">
      <alignment horizontal="justify" wrapText="1"/>
    </xf>
    <xf numFmtId="165" fontId="11" fillId="0" borderId="20" xfId="0" applyNumberFormat="1" applyFont="1" applyBorder="1" applyAlignment="1" applyProtection="1">
      <alignment horizontal="right" vertical="center" wrapText="1"/>
      <protection locked="0"/>
    </xf>
    <xf numFmtId="0" fontId="19" fillId="0" borderId="22" xfId="0" applyFont="1" applyBorder="1" applyAlignment="1">
      <alignment horizontal="justify" wrapText="1"/>
    </xf>
    <xf numFmtId="165" fontId="11" fillId="0" borderId="22" xfId="0" applyNumberFormat="1" applyFont="1" applyBorder="1" applyAlignment="1" applyProtection="1">
      <alignment horizontal="right" vertical="center" wrapText="1"/>
      <protection locked="0"/>
    </xf>
    <xf numFmtId="165" fontId="11" fillId="0" borderId="22" xfId="0" applyNumberFormat="1" applyFont="1" applyBorder="1" applyAlignment="1" applyProtection="1">
      <alignment horizontal="right" wrapText="1"/>
      <protection locked="0"/>
    </xf>
    <xf numFmtId="0" fontId="20" fillId="0" borderId="22" xfId="0" applyFont="1" applyBorder="1" applyAlignment="1">
      <alignment horizontal="left"/>
    </xf>
    <xf numFmtId="0" fontId="18" fillId="0" borderId="22" xfId="0" applyFont="1" applyBorder="1" applyAlignment="1">
      <alignment horizontal="right"/>
    </xf>
    <xf numFmtId="165" fontId="11" fillId="0" borderId="22" xfId="0" applyNumberFormat="1" applyFont="1" applyBorder="1" applyAlignment="1">
      <alignment horizontal="right" wrapText="1"/>
    </xf>
    <xf numFmtId="0" fontId="5" fillId="0" borderId="0" xfId="0" applyFont="1" applyAlignment="1">
      <alignment horizontal="center" vertical="center" wrapText="1"/>
    </xf>
    <xf numFmtId="0" fontId="18" fillId="0" borderId="0" xfId="0" applyFont="1" applyAlignment="1">
      <alignment horizontal="right"/>
    </xf>
    <xf numFmtId="165" fontId="11" fillId="0" borderId="0" xfId="0" applyNumberFormat="1" applyFont="1" applyAlignment="1">
      <alignment horizontal="right" wrapText="1"/>
    </xf>
    <xf numFmtId="0" fontId="8" fillId="0" borderId="0" xfId="0" applyFont="1" applyAlignment="1">
      <alignment horizontal="center"/>
    </xf>
    <xf numFmtId="165" fontId="5" fillId="0" borderId="31" xfId="0" applyNumberFormat="1" applyFont="1" applyBorder="1" applyAlignment="1">
      <alignment horizontal="right"/>
    </xf>
    <xf numFmtId="164" fontId="5" fillId="0" borderId="0" xfId="0" applyNumberFormat="1" applyFont="1" applyAlignment="1">
      <alignment horizontal="center"/>
    </xf>
    <xf numFmtId="0" fontId="17" fillId="4" borderId="33" xfId="0" applyFont="1" applyFill="1" applyBorder="1" applyAlignment="1">
      <alignment horizontal="center" vertical="top" wrapText="1"/>
    </xf>
    <xf numFmtId="1" fontId="5" fillId="0" borderId="20" xfId="0" applyNumberFormat="1" applyFont="1" applyBorder="1" applyAlignment="1" applyProtection="1">
      <alignment horizontal="center" vertical="center" wrapText="1"/>
      <protection locked="0"/>
    </xf>
    <xf numFmtId="167" fontId="5" fillId="0" borderId="20" xfId="0" applyNumberFormat="1" applyFont="1" applyBorder="1" applyAlignment="1" applyProtection="1">
      <alignment horizontal="center" vertical="center" wrapText="1"/>
      <protection locked="0"/>
    </xf>
    <xf numFmtId="0" fontId="5" fillId="0" borderId="0" xfId="0" applyFont="1" applyAlignment="1">
      <alignment horizontal="justify" vertical="top" wrapText="1"/>
    </xf>
    <xf numFmtId="164" fontId="5" fillId="0" borderId="0" xfId="0" applyNumberFormat="1" applyFont="1" applyAlignment="1">
      <alignment horizontal="center" vertical="center" wrapText="1"/>
    </xf>
    <xf numFmtId="8" fontId="5" fillId="0" borderId="0" xfId="0" applyNumberFormat="1" applyFont="1" applyAlignment="1">
      <alignment horizontal="center" vertical="center" wrapText="1"/>
    </xf>
    <xf numFmtId="0" fontId="13" fillId="0" borderId="0" xfId="0" applyFont="1" applyAlignment="1">
      <alignment horizontal="right" wrapText="1"/>
    </xf>
    <xf numFmtId="6" fontId="11" fillId="0" borderId="0" xfId="0" applyNumberFormat="1" applyFont="1" applyAlignment="1">
      <alignment horizontal="center" wrapText="1"/>
    </xf>
    <xf numFmtId="0" fontId="9" fillId="0" borderId="0" xfId="0" applyFont="1" applyAlignment="1">
      <alignment horizontal="right" wrapText="1"/>
    </xf>
    <xf numFmtId="0" fontId="13" fillId="0" borderId="0" xfId="0" applyFont="1" applyAlignment="1">
      <alignment horizontal="right" vertical="center" wrapText="1"/>
    </xf>
    <xf numFmtId="0" fontId="5" fillId="0" borderId="0" xfId="0" applyFont="1" applyAlignment="1">
      <alignment vertical="center" wrapText="1"/>
    </xf>
    <xf numFmtId="0" fontId="13" fillId="0" borderId="0" xfId="0" applyFont="1" applyAlignment="1">
      <alignment horizontal="right" vertical="center"/>
    </xf>
    <xf numFmtId="0" fontId="5" fillId="0" borderId="34" xfId="0" applyFont="1" applyBorder="1"/>
    <xf numFmtId="0" fontId="13" fillId="0" borderId="0" xfId="0" applyFont="1" applyAlignment="1">
      <alignment horizontal="center" wrapText="1"/>
    </xf>
    <xf numFmtId="0" fontId="11" fillId="0" borderId="0" xfId="0" applyFont="1" applyAlignment="1">
      <alignment horizontal="justify"/>
    </xf>
    <xf numFmtId="165" fontId="5" fillId="0" borderId="0" xfId="0" applyNumberFormat="1" applyFont="1" applyAlignment="1">
      <alignment horizontal="right"/>
    </xf>
    <xf numFmtId="165" fontId="8" fillId="0" borderId="31" xfId="0" applyNumberFormat="1" applyFont="1" applyBorder="1" applyAlignment="1">
      <alignment horizontal="right"/>
    </xf>
    <xf numFmtId="0" fontId="13" fillId="0" borderId="0" xfId="0" applyFont="1" applyAlignment="1">
      <alignment horizontal="justify" wrapText="1"/>
    </xf>
    <xf numFmtId="0" fontId="6" fillId="0" borderId="0" xfId="0" applyFont="1" applyAlignment="1">
      <alignment horizontal="center"/>
    </xf>
    <xf numFmtId="0" fontId="4" fillId="0" borderId="0" xfId="0" applyFont="1"/>
    <xf numFmtId="0" fontId="11" fillId="0" borderId="51" xfId="0" applyFont="1" applyBorder="1" applyAlignment="1" applyProtection="1">
      <alignment horizontal="left" vertical="center" wrapText="1"/>
      <protection locked="0"/>
    </xf>
    <xf numFmtId="164" fontId="5" fillId="0" borderId="0" xfId="0" applyNumberFormat="1" applyFont="1"/>
    <xf numFmtId="0" fontId="11" fillId="0" borderId="22" xfId="0" applyFont="1" applyBorder="1" applyAlignment="1" applyProtection="1">
      <alignment horizontal="left" vertical="center" wrapText="1"/>
      <protection locked="0"/>
    </xf>
    <xf numFmtId="0" fontId="11" fillId="0" borderId="22" xfId="0" applyFont="1" applyBorder="1" applyAlignment="1" applyProtection="1">
      <alignment horizontal="center" vertical="center" wrapText="1"/>
      <protection locked="0"/>
    </xf>
    <xf numFmtId="0" fontId="11" fillId="0" borderId="49" xfId="0" applyFont="1" applyBorder="1" applyAlignment="1" applyProtection="1">
      <alignment horizontal="left" vertical="center" wrapText="1"/>
      <protection locked="0"/>
    </xf>
    <xf numFmtId="165" fontId="11" fillId="0" borderId="0" xfId="0" applyNumberFormat="1" applyFont="1" applyAlignment="1">
      <alignment wrapText="1"/>
    </xf>
    <xf numFmtId="0" fontId="11" fillId="0" borderId="0" xfId="0" applyFont="1" applyAlignment="1">
      <alignment wrapText="1"/>
    </xf>
    <xf numFmtId="0" fontId="5" fillId="0" borderId="0" xfId="0" applyFont="1" applyAlignment="1">
      <alignment horizontal="left" vertical="center"/>
    </xf>
    <xf numFmtId="0" fontId="13" fillId="0" borderId="0" xfId="0" applyFont="1" applyAlignment="1">
      <alignment horizontal="left" vertical="center" wrapText="1"/>
    </xf>
    <xf numFmtId="165" fontId="11" fillId="0" borderId="0" xfId="0" applyNumberFormat="1" applyFont="1" applyAlignment="1">
      <alignment horizontal="left" vertical="center" wrapText="1"/>
    </xf>
    <xf numFmtId="0" fontId="5" fillId="0" borderId="0" xfId="0" applyFont="1" applyAlignment="1">
      <alignment horizontal="right" vertical="center"/>
    </xf>
    <xf numFmtId="165" fontId="11" fillId="0" borderId="0" xfId="0" applyNumberFormat="1" applyFont="1" applyAlignment="1">
      <alignment horizontal="right" vertical="center" wrapText="1"/>
    </xf>
    <xf numFmtId="0" fontId="14" fillId="0" borderId="0" xfId="0" applyFont="1" applyAlignment="1">
      <alignment horizontal="left" vertical="center"/>
    </xf>
    <xf numFmtId="0" fontId="11" fillId="0" borderId="20" xfId="0" applyFont="1" applyBorder="1" applyAlignment="1" applyProtection="1">
      <alignment horizontal="left" wrapText="1"/>
      <protection locked="0"/>
    </xf>
    <xf numFmtId="0" fontId="11" fillId="0" borderId="0" xfId="0" applyFont="1" applyAlignment="1">
      <alignment horizontal="right" wrapText="1"/>
    </xf>
    <xf numFmtId="44" fontId="11" fillId="0" borderId="20" xfId="1" applyFont="1" applyBorder="1" applyAlignment="1" applyProtection="1">
      <alignment horizontal="justify" wrapText="1"/>
      <protection locked="0"/>
    </xf>
    <xf numFmtId="44" fontId="5" fillId="0" borderId="0" xfId="1" applyFont="1"/>
    <xf numFmtId="44" fontId="11" fillId="0" borderId="0" xfId="1" applyFont="1" applyAlignment="1">
      <alignment horizontal="right" wrapText="1"/>
    </xf>
    <xf numFmtId="44" fontId="13" fillId="0" borderId="31" xfId="1" applyFont="1" applyBorder="1" applyAlignment="1">
      <alignment horizontal="right" wrapText="1"/>
    </xf>
    <xf numFmtId="165" fontId="13" fillId="0" borderId="31" xfId="0" applyNumberFormat="1" applyFont="1" applyBorder="1" applyAlignment="1">
      <alignment wrapText="1"/>
    </xf>
    <xf numFmtId="0" fontId="4" fillId="0" borderId="0" xfId="0" applyFont="1" applyProtection="1">
      <protection locked="0"/>
    </xf>
    <xf numFmtId="0" fontId="11" fillId="0" borderId="20" xfId="0" applyFont="1" applyBorder="1" applyAlignment="1">
      <alignment horizontal="justify" wrapText="1"/>
    </xf>
    <xf numFmtId="0" fontId="11" fillId="0" borderId="22" xfId="0" applyFont="1" applyBorder="1" applyAlignment="1">
      <alignment horizontal="justify" wrapText="1"/>
    </xf>
    <xf numFmtId="0" fontId="5" fillId="0" borderId="22" xfId="0" applyFont="1" applyBorder="1" applyAlignment="1">
      <alignment horizontal="left"/>
    </xf>
    <xf numFmtId="0" fontId="8" fillId="0" borderId="0" xfId="0" applyFont="1" applyAlignment="1">
      <alignment horizontal="right"/>
    </xf>
    <xf numFmtId="44" fontId="5" fillId="0" borderId="0" xfId="0" applyNumberFormat="1" applyFont="1"/>
    <xf numFmtId="44" fontId="11" fillId="0" borderId="52" xfId="0" applyNumberFormat="1" applyFont="1" applyBorder="1" applyAlignment="1">
      <alignment horizontal="right" wrapText="1"/>
    </xf>
    <xf numFmtId="44" fontId="11" fillId="0" borderId="76" xfId="0" applyNumberFormat="1" applyFont="1" applyBorder="1" applyAlignment="1">
      <alignment horizontal="right" wrapText="1"/>
    </xf>
    <xf numFmtId="0" fontId="16" fillId="0" borderId="0" xfId="0" applyFont="1" applyAlignment="1">
      <alignment horizontal="left" wrapText="1"/>
    </xf>
    <xf numFmtId="0" fontId="16" fillId="0" borderId="0" xfId="0" applyFont="1" applyAlignment="1">
      <alignment horizontal="left"/>
    </xf>
    <xf numFmtId="0" fontId="8" fillId="0" borderId="0" xfId="0" applyFont="1" applyAlignment="1">
      <alignment horizontal="left"/>
    </xf>
    <xf numFmtId="0" fontId="13" fillId="0" borderId="0" xfId="0" applyFont="1" applyAlignment="1">
      <alignment horizontal="justify"/>
    </xf>
    <xf numFmtId="165" fontId="16" fillId="0" borderId="0" xfId="0" applyNumberFormat="1" applyFont="1" applyAlignment="1" applyProtection="1">
      <alignment horizontal="left"/>
      <protection locked="0"/>
    </xf>
    <xf numFmtId="0" fontId="13" fillId="2" borderId="0" xfId="0" applyFont="1" applyFill="1" applyAlignment="1">
      <alignment horizontal="justify" vertical="top" wrapText="1"/>
    </xf>
    <xf numFmtId="0" fontId="5" fillId="2" borderId="0" xfId="0" applyFont="1" applyFill="1"/>
    <xf numFmtId="0" fontId="11" fillId="0" borderId="0" xfId="0" applyFont="1" applyAlignment="1">
      <alignment horizontal="center" wrapText="1"/>
    </xf>
    <xf numFmtId="0" fontId="8" fillId="0" borderId="0" xfId="0" applyFont="1" applyAlignment="1" applyProtection="1">
      <alignment horizontal="center" vertical="center"/>
      <protection locked="0"/>
    </xf>
    <xf numFmtId="0" fontId="11" fillId="0" borderId="0" xfId="0" applyFont="1" applyAlignment="1">
      <alignment horizontal="left" vertical="top" wrapText="1" readingOrder="1"/>
    </xf>
    <xf numFmtId="9" fontId="8" fillId="0" borderId="0" xfId="0" applyNumberFormat="1" applyFont="1" applyAlignment="1">
      <alignment horizontal="center" vertical="top" wrapText="1"/>
    </xf>
    <xf numFmtId="0" fontId="11" fillId="0" borderId="0" xfId="0" applyFont="1" applyAlignment="1">
      <alignment horizontal="left" vertical="center" readingOrder="1"/>
    </xf>
    <xf numFmtId="0" fontId="11" fillId="2" borderId="0" xfId="0" applyFont="1" applyFill="1" applyAlignment="1">
      <alignment horizontal="center" wrapText="1"/>
    </xf>
    <xf numFmtId="0" fontId="11" fillId="2" borderId="0" xfId="0" applyFont="1" applyFill="1" applyAlignment="1">
      <alignment horizontal="left" vertical="center" readingOrder="1"/>
    </xf>
    <xf numFmtId="9" fontId="5" fillId="2" borderId="0" xfId="0" applyNumberFormat="1" applyFont="1" applyFill="1"/>
    <xf numFmtId="14" fontId="5" fillId="0" borderId="0" xfId="0" applyNumberFormat="1" applyFont="1"/>
    <xf numFmtId="0" fontId="11" fillId="0" borderId="75" xfId="0" applyFont="1" applyBorder="1" applyAlignment="1" applyProtection="1">
      <alignment horizontal="left" wrapText="1"/>
      <protection locked="0"/>
    </xf>
    <xf numFmtId="0" fontId="11" fillId="0" borderId="75" xfId="0" applyFont="1" applyBorder="1" applyAlignment="1" applyProtection="1">
      <alignment horizontal="center" vertical="center" wrapText="1"/>
      <protection locked="0"/>
    </xf>
    <xf numFmtId="0" fontId="5" fillId="0" borderId="0" xfId="0" applyFont="1" applyAlignment="1">
      <alignment horizontal="center"/>
    </xf>
    <xf numFmtId="44" fontId="11" fillId="0" borderId="52" xfId="1" applyFont="1" applyBorder="1" applyAlignment="1" applyProtection="1">
      <alignment wrapText="1"/>
    </xf>
    <xf numFmtId="0" fontId="5" fillId="0" borderId="0" xfId="0" applyFont="1" applyAlignment="1">
      <alignment horizontal="center" vertical="center"/>
    </xf>
    <xf numFmtId="0" fontId="28" fillId="0" borderId="0" xfId="2" applyFont="1" applyAlignment="1" applyProtection="1">
      <alignment vertical="top" wrapText="1"/>
    </xf>
    <xf numFmtId="0" fontId="28" fillId="0" borderId="0" xfId="2" applyFont="1" applyAlignment="1" applyProtection="1">
      <alignment horizontal="center" vertical="top" wrapText="1"/>
    </xf>
    <xf numFmtId="0" fontId="28" fillId="0" borderId="0" xfId="2" applyFont="1" applyFill="1" applyBorder="1" applyAlignment="1" applyProtection="1">
      <alignment horizontal="center" vertical="top" wrapText="1"/>
    </xf>
    <xf numFmtId="0" fontId="28" fillId="0" borderId="0" xfId="2" applyFont="1" applyAlignment="1" applyProtection="1">
      <alignment horizontal="center" vertical="center" wrapText="1"/>
    </xf>
    <xf numFmtId="0" fontId="28" fillId="0" borderId="0" xfId="2" applyFont="1" applyFill="1" applyAlignment="1" applyProtection="1">
      <alignment horizontal="center" vertical="center" wrapText="1"/>
    </xf>
    <xf numFmtId="0" fontId="13" fillId="6" borderId="6"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8" fillId="6" borderId="7" xfId="0" applyFont="1" applyFill="1" applyBorder="1" applyAlignment="1">
      <alignment horizontal="justify" wrapText="1"/>
    </xf>
    <xf numFmtId="0" fontId="5" fillId="6" borderId="39" xfId="0" applyFont="1" applyFill="1" applyBorder="1"/>
    <xf numFmtId="0" fontId="5" fillId="6" borderId="8" xfId="0" applyFont="1" applyFill="1" applyBorder="1"/>
    <xf numFmtId="0" fontId="13" fillId="6" borderId="32" xfId="0" applyFont="1" applyFill="1" applyBorder="1" applyAlignment="1">
      <alignment horizontal="center" vertical="center" wrapText="1"/>
    </xf>
    <xf numFmtId="0" fontId="8" fillId="6" borderId="33" xfId="0" applyFont="1" applyFill="1" applyBorder="1" applyAlignment="1">
      <alignment vertical="center" wrapText="1"/>
    </xf>
    <xf numFmtId="0" fontId="13" fillId="6" borderId="72" xfId="0" applyFont="1" applyFill="1" applyBorder="1" applyAlignment="1">
      <alignment horizontal="center" wrapText="1"/>
    </xf>
    <xf numFmtId="44" fontId="13" fillId="6" borderId="73" xfId="0" applyNumberFormat="1" applyFont="1" applyFill="1" applyBorder="1" applyAlignment="1">
      <alignment horizontal="center" wrapText="1"/>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44" fontId="13" fillId="6" borderId="73" xfId="0" applyNumberFormat="1" applyFont="1" applyFill="1" applyBorder="1" applyAlignment="1">
      <alignment horizontal="center" vertical="center" wrapText="1"/>
    </xf>
    <xf numFmtId="0" fontId="11" fillId="6" borderId="0" xfId="0" applyFont="1" applyFill="1" applyAlignment="1">
      <alignment horizontal="justify"/>
    </xf>
    <xf numFmtId="0" fontId="5" fillId="6" borderId="0" xfId="0" applyFont="1" applyFill="1"/>
    <xf numFmtId="0" fontId="13" fillId="6" borderId="81" xfId="0" applyFont="1" applyFill="1" applyBorder="1" applyAlignment="1">
      <alignment horizontal="center" wrapText="1"/>
    </xf>
    <xf numFmtId="0" fontId="13" fillId="6" borderId="55" xfId="0" applyFont="1" applyFill="1" applyBorder="1" applyAlignment="1">
      <alignment horizontal="center" wrapText="1"/>
    </xf>
    <xf numFmtId="0" fontId="8" fillId="6" borderId="0" xfId="0" applyFont="1" applyFill="1" applyAlignment="1">
      <alignment horizontal="justify" wrapText="1"/>
    </xf>
    <xf numFmtId="0" fontId="17" fillId="6" borderId="32" xfId="0" applyFont="1" applyFill="1" applyBorder="1" applyAlignment="1">
      <alignment horizontal="center" vertical="center" wrapText="1"/>
    </xf>
    <xf numFmtId="0" fontId="18" fillId="6" borderId="33" xfId="0" applyFont="1" applyFill="1" applyBorder="1" applyAlignment="1">
      <alignment vertical="center" wrapText="1"/>
    </xf>
    <xf numFmtId="0" fontId="18" fillId="6" borderId="40" xfId="0" applyFont="1" applyFill="1" applyBorder="1" applyAlignment="1">
      <alignment vertical="center" wrapText="1"/>
    </xf>
    <xf numFmtId="0" fontId="18" fillId="6" borderId="41" xfId="0" applyFont="1" applyFill="1" applyBorder="1" applyAlignment="1">
      <alignment vertical="center" wrapText="1"/>
    </xf>
    <xf numFmtId="0" fontId="17" fillId="6" borderId="33" xfId="0" applyFont="1" applyFill="1" applyBorder="1" applyAlignment="1">
      <alignment horizontal="center" vertical="center" wrapText="1"/>
    </xf>
    <xf numFmtId="0" fontId="8" fillId="6" borderId="0" xfId="0" applyFont="1" applyFill="1" applyAlignment="1">
      <alignment horizontal="center"/>
    </xf>
    <xf numFmtId="0" fontId="5" fillId="6" borderId="0" xfId="0" applyFont="1" applyFill="1" applyAlignment="1">
      <alignment horizontal="justify" vertical="top" wrapText="1"/>
    </xf>
    <xf numFmtId="0" fontId="5" fillId="6" borderId="0" xfId="0" applyFont="1" applyFill="1" applyAlignment="1">
      <alignment horizontal="center" vertical="center" wrapText="1"/>
    </xf>
    <xf numFmtId="164" fontId="5" fillId="6" borderId="0" xfId="0" applyNumberFormat="1" applyFont="1" applyFill="1" applyAlignment="1">
      <alignment horizontal="center" vertical="center" wrapText="1"/>
    </xf>
    <xf numFmtId="0" fontId="13" fillId="6" borderId="68" xfId="0" applyFont="1" applyFill="1" applyBorder="1" applyAlignment="1">
      <alignment horizontal="center" wrapText="1"/>
    </xf>
    <xf numFmtId="0" fontId="13" fillId="6" borderId="69" xfId="0" applyFont="1" applyFill="1" applyBorder="1" applyAlignment="1">
      <alignment horizontal="center" wrapText="1"/>
    </xf>
    <xf numFmtId="0" fontId="13" fillId="6" borderId="68" xfId="0" applyFont="1" applyFill="1" applyBorder="1" applyAlignment="1">
      <alignment horizontal="center" vertical="center" wrapText="1"/>
    </xf>
    <xf numFmtId="44" fontId="13" fillId="6" borderId="68" xfId="1" applyFont="1" applyFill="1" applyBorder="1" applyAlignment="1">
      <alignment horizontal="center" vertical="center" wrapText="1"/>
    </xf>
    <xf numFmtId="44" fontId="13" fillId="6" borderId="69" xfId="1" applyFont="1" applyFill="1" applyBorder="1" applyAlignment="1">
      <alignment horizontal="center" vertical="center" wrapText="1"/>
    </xf>
    <xf numFmtId="0" fontId="13" fillId="6" borderId="0" xfId="0" applyFont="1" applyFill="1" applyAlignment="1">
      <alignment wrapText="1"/>
    </xf>
    <xf numFmtId="0" fontId="11" fillId="0" borderId="20" xfId="0" applyFont="1" applyBorder="1" applyAlignment="1" applyProtection="1">
      <alignment horizontal="center" wrapText="1"/>
      <protection locked="0"/>
    </xf>
    <xf numFmtId="0" fontId="11" fillId="0" borderId="20" xfId="0" applyFont="1" applyBorder="1" applyAlignment="1" applyProtection="1">
      <alignment wrapText="1"/>
      <protection locked="0"/>
    </xf>
    <xf numFmtId="3" fontId="11" fillId="0" borderId="20" xfId="0" applyNumberFormat="1" applyFont="1" applyBorder="1" applyAlignment="1" applyProtection="1">
      <alignment vertical="center" wrapText="1"/>
      <protection locked="0"/>
    </xf>
    <xf numFmtId="168" fontId="11" fillId="0" borderId="20" xfId="0" applyNumberFormat="1" applyFont="1" applyBorder="1" applyAlignment="1" applyProtection="1">
      <alignment wrapText="1"/>
      <protection locked="0"/>
    </xf>
    <xf numFmtId="0" fontId="23" fillId="0" borderId="20" xfId="0" applyFont="1" applyBorder="1" applyAlignment="1" applyProtection="1">
      <alignment horizontal="left" vertical="center" wrapText="1"/>
      <protection locked="0"/>
    </xf>
    <xf numFmtId="0" fontId="23" fillId="0" borderId="20" xfId="0" applyFont="1" applyBorder="1" applyAlignment="1" applyProtection="1">
      <alignment horizontal="center" vertical="center" wrapText="1"/>
      <protection locked="0"/>
    </xf>
    <xf numFmtId="9" fontId="5" fillId="0" borderId="0" xfId="0" quotePrefix="1" applyNumberFormat="1" applyFont="1" applyAlignment="1" applyProtection="1">
      <alignment horizontal="left" vertical="top" wrapText="1"/>
      <protection locked="0"/>
    </xf>
    <xf numFmtId="0" fontId="13" fillId="6" borderId="31" xfId="0" applyFont="1" applyFill="1" applyBorder="1" applyAlignment="1">
      <alignment horizontal="center" vertical="center" wrapText="1"/>
    </xf>
    <xf numFmtId="0" fontId="4" fillId="0" borderId="0" xfId="0" applyFont="1" applyAlignment="1" applyProtection="1">
      <alignment horizontal="center"/>
      <protection locked="0"/>
    </xf>
    <xf numFmtId="14" fontId="4" fillId="0" borderId="31" xfId="0" applyNumberFormat="1" applyFont="1" applyBorder="1" applyProtection="1">
      <protection locked="0"/>
    </xf>
    <xf numFmtId="0" fontId="3" fillId="0" borderId="0" xfId="0" applyFont="1" applyAlignment="1" applyProtection="1">
      <alignment horizontal="left" vertical="center" readingOrder="1"/>
      <protection locked="0"/>
    </xf>
    <xf numFmtId="0" fontId="4" fillId="0" borderId="0" xfId="0" applyFont="1" applyAlignment="1" applyProtection="1">
      <alignment horizontal="left" vertical="center" readingOrder="1"/>
      <protection locked="0"/>
    </xf>
    <xf numFmtId="44" fontId="11" fillId="0" borderId="20" xfId="1" applyFont="1" applyBorder="1" applyAlignment="1" applyProtection="1">
      <alignment horizontal="left" wrapText="1"/>
      <protection locked="0"/>
    </xf>
    <xf numFmtId="165" fontId="4" fillId="0" borderId="0" xfId="0" applyNumberFormat="1" applyFont="1" applyProtection="1">
      <protection locked="0"/>
    </xf>
    <xf numFmtId="44" fontId="5" fillId="0" borderId="0" xfId="1" applyFont="1" applyAlignment="1">
      <alignment horizontal="left" vertical="center"/>
    </xf>
    <xf numFmtId="44" fontId="14" fillId="0" borderId="0" xfId="1" applyFont="1" applyBorder="1" applyAlignment="1">
      <alignment horizontal="left" vertical="center"/>
    </xf>
    <xf numFmtId="44" fontId="11" fillId="0" borderId="22" xfId="1" applyFont="1" applyBorder="1" applyAlignment="1" applyProtection="1">
      <alignment horizontal="center" vertical="center" wrapText="1"/>
      <protection locked="0"/>
    </xf>
    <xf numFmtId="44" fontId="5" fillId="0" borderId="22" xfId="1" applyFont="1" applyBorder="1" applyAlignment="1" applyProtection="1">
      <alignment horizontal="center" vertical="center"/>
      <protection locked="0"/>
    </xf>
    <xf numFmtId="44" fontId="5" fillId="0" borderId="20" xfId="1" applyFont="1" applyBorder="1" applyAlignment="1" applyProtection="1">
      <alignment horizontal="center" vertical="center"/>
      <protection locked="0"/>
    </xf>
    <xf numFmtId="44" fontId="13" fillId="0" borderId="0" xfId="1" applyFont="1" applyBorder="1" applyAlignment="1">
      <alignment horizontal="left" vertical="center" wrapText="1"/>
    </xf>
    <xf numFmtId="0" fontId="11" fillId="0" borderId="20" xfId="0" applyFont="1" applyBorder="1" applyAlignment="1" applyProtection="1">
      <alignment horizontal="left" vertical="center" wrapText="1"/>
      <protection locked="0"/>
    </xf>
    <xf numFmtId="0" fontId="11" fillId="0" borderId="60" xfId="0" applyFont="1" applyBorder="1" applyAlignment="1" applyProtection="1">
      <alignment horizontal="center" vertical="center" wrapText="1"/>
      <protection locked="0"/>
    </xf>
    <xf numFmtId="166" fontId="11" fillId="0" borderId="20" xfId="0" applyNumberFormat="1" applyFont="1" applyBorder="1" applyAlignment="1" applyProtection="1">
      <alignment horizontal="left" vertical="center" wrapText="1"/>
      <protection locked="0"/>
    </xf>
    <xf numFmtId="0" fontId="13" fillId="6" borderId="0" xfId="0" applyFont="1" applyFill="1" applyAlignment="1">
      <alignment horizontal="center" wrapText="1"/>
    </xf>
    <xf numFmtId="0" fontId="8" fillId="0" borderId="0" xfId="0" applyFont="1" applyProtection="1">
      <protection locked="0"/>
    </xf>
    <xf numFmtId="0" fontId="12" fillId="0" borderId="0" xfId="0" applyFont="1" applyAlignment="1">
      <alignment horizontal="center" vertical="center" wrapText="1"/>
    </xf>
    <xf numFmtId="0" fontId="3" fillId="0" borderId="0" xfId="0" applyFont="1" applyAlignment="1">
      <alignment vertical="center"/>
    </xf>
    <xf numFmtId="49" fontId="12" fillId="3" borderId="0" xfId="0" applyNumberFormat="1" applyFont="1" applyFill="1" applyAlignment="1">
      <alignment horizontal="center" vertical="center" wrapText="1"/>
    </xf>
    <xf numFmtId="49" fontId="12"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0" fontId="22" fillId="0" borderId="36" xfId="0" applyFont="1" applyBorder="1" applyAlignment="1">
      <alignment horizontal="center" vertical="center" wrapText="1"/>
    </xf>
    <xf numFmtId="0" fontId="22" fillId="0" borderId="47" xfId="0" applyFont="1" applyBorder="1" applyAlignment="1">
      <alignment horizontal="justify" vertical="center" wrapText="1"/>
    </xf>
    <xf numFmtId="165" fontId="12" fillId="0" borderId="0" xfId="0" applyNumberFormat="1" applyFont="1" applyAlignment="1">
      <alignment horizontal="right" vertical="center" wrapText="1"/>
    </xf>
    <xf numFmtId="165" fontId="22" fillId="0" borderId="0" xfId="0" applyNumberFormat="1" applyFont="1" applyAlignment="1">
      <alignment horizontal="right" vertical="center" wrapText="1"/>
    </xf>
    <xf numFmtId="0" fontId="4" fillId="0" borderId="0" xfId="0" applyFont="1" applyAlignment="1">
      <alignment vertical="center"/>
    </xf>
    <xf numFmtId="0" fontId="22" fillId="0" borderId="7" xfId="0" applyFont="1" applyBorder="1" applyAlignment="1">
      <alignment horizontal="center" vertical="center" wrapText="1"/>
    </xf>
    <xf numFmtId="0" fontId="22" fillId="0" borderId="49" xfId="0" applyFont="1" applyBorder="1" applyAlignment="1">
      <alignment horizontal="justify" vertical="center" wrapText="1"/>
    </xf>
    <xf numFmtId="0" fontId="34" fillId="0" borderId="49" xfId="0" applyFont="1" applyBorder="1" applyAlignment="1">
      <alignment horizontal="justify" vertical="center" wrapText="1"/>
    </xf>
    <xf numFmtId="3" fontId="22" fillId="0" borderId="0" xfId="0" applyNumberFormat="1" applyFont="1" applyAlignment="1">
      <alignment horizontal="right" vertical="center" wrapText="1"/>
    </xf>
    <xf numFmtId="0" fontId="12" fillId="0" borderId="49" xfId="0" applyFont="1" applyBorder="1" applyAlignment="1">
      <alignment horizontal="justify" vertical="center" wrapText="1"/>
    </xf>
    <xf numFmtId="0" fontId="3" fillId="0" borderId="22" xfId="0" applyFont="1" applyBorder="1" applyAlignment="1">
      <alignment horizontal="left" vertical="top" wrapText="1"/>
    </xf>
    <xf numFmtId="0" fontId="3" fillId="0" borderId="25"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right" vertical="top" wrapText="1"/>
    </xf>
    <xf numFmtId="165" fontId="4" fillId="0" borderId="0" xfId="0" applyNumberFormat="1" applyFont="1" applyAlignment="1">
      <alignment horizontal="right" vertical="top" wrapText="1"/>
    </xf>
    <xf numFmtId="0" fontId="3" fillId="0" borderId="0" xfId="0" applyFont="1" applyAlignment="1">
      <alignment vertical="top" wrapText="1"/>
    </xf>
    <xf numFmtId="0" fontId="4" fillId="0" borderId="0" xfId="0" applyFont="1" applyAlignment="1">
      <alignment vertical="top" wrapText="1"/>
    </xf>
    <xf numFmtId="44" fontId="11" fillId="0" borderId="52" xfId="1" applyFont="1" applyBorder="1" applyAlignment="1">
      <alignment horizontal="left" vertical="center" wrapText="1"/>
    </xf>
    <xf numFmtId="44" fontId="8" fillId="0" borderId="9" xfId="1" applyFont="1" applyBorder="1" applyAlignment="1">
      <alignment horizontal="left" vertical="center" wrapText="1"/>
    </xf>
    <xf numFmtId="0" fontId="8" fillId="0" borderId="22" xfId="0" applyFont="1" applyBorder="1" applyAlignment="1">
      <alignment horizontal="right"/>
    </xf>
    <xf numFmtId="165" fontId="8" fillId="0" borderId="45" xfId="0" applyNumberFormat="1" applyFont="1" applyBorder="1" applyAlignment="1">
      <alignment horizontal="right" vertical="center"/>
    </xf>
    <xf numFmtId="0" fontId="36" fillId="0" borderId="20" xfId="0" applyFont="1" applyBorder="1" applyAlignment="1" applyProtection="1">
      <alignment horizontal="left" wrapText="1"/>
      <protection locked="0"/>
    </xf>
    <xf numFmtId="0" fontId="13" fillId="6" borderId="47" xfId="0" applyFont="1" applyFill="1" applyBorder="1" applyAlignment="1">
      <alignment horizontal="center" wrapText="1"/>
    </xf>
    <xf numFmtId="0" fontId="13" fillId="6" borderId="60" xfId="0" applyFont="1" applyFill="1" applyBorder="1" applyAlignment="1">
      <alignment horizontal="center" wrapText="1"/>
    </xf>
    <xf numFmtId="0" fontId="3" fillId="0" borderId="0" xfId="0" applyFont="1" applyProtection="1">
      <protection locked="0"/>
    </xf>
    <xf numFmtId="44" fontId="5" fillId="0" borderId="20" xfId="1" applyFont="1" applyBorder="1" applyAlignment="1" applyProtection="1">
      <alignment horizontal="left" vertical="center"/>
      <protection locked="0"/>
    </xf>
    <xf numFmtId="0" fontId="13" fillId="6" borderId="6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3" fillId="0" borderId="0" xfId="0" applyFont="1" applyAlignment="1" applyProtection="1">
      <alignment horizontal="right"/>
      <protection locked="0"/>
    </xf>
    <xf numFmtId="0" fontId="8" fillId="0" borderId="0" xfId="0" applyFont="1" applyAlignment="1" applyProtection="1">
      <alignment horizontal="left"/>
      <protection locked="0"/>
    </xf>
    <xf numFmtId="0" fontId="3" fillId="0" borderId="0" xfId="0" applyFont="1" applyAlignment="1" applyProtection="1">
      <alignment horizontal="left" vertical="center" wrapText="1" readingOrder="1"/>
      <protection locked="0"/>
    </xf>
    <xf numFmtId="0" fontId="22" fillId="0" borderId="51" xfId="0" applyFont="1" applyBorder="1" applyAlignment="1">
      <alignment horizontal="justify"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39" xfId="0" applyFont="1" applyBorder="1" applyAlignment="1">
      <alignment horizontal="left" vertical="center" wrapText="1"/>
    </xf>
    <xf numFmtId="44" fontId="5" fillId="0" borderId="0" xfId="1" applyFont="1" applyBorder="1" applyAlignment="1">
      <alignment horizontal="left" vertical="center" wrapText="1"/>
    </xf>
    <xf numFmtId="0" fontId="5" fillId="0" borderId="0" xfId="0" applyFont="1" applyAlignment="1">
      <alignment horizontal="right" vertical="center" wrapText="1"/>
    </xf>
    <xf numFmtId="0" fontId="8" fillId="2" borderId="82"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69" xfId="0" applyFont="1" applyFill="1" applyBorder="1" applyAlignment="1">
      <alignment horizontal="center" vertical="center"/>
    </xf>
    <xf numFmtId="0" fontId="8" fillId="0" borderId="0" xfId="0" applyFont="1" applyAlignment="1">
      <alignment horizontal="left" vertical="center"/>
    </xf>
    <xf numFmtId="9" fontId="11" fillId="0" borderId="31" xfId="3" applyFont="1" applyBorder="1" applyAlignment="1" applyProtection="1">
      <alignment horizontal="left" vertical="center"/>
    </xf>
    <xf numFmtId="0" fontId="11" fillId="3" borderId="47" xfId="0" applyFont="1" applyFill="1" applyBorder="1" applyAlignment="1">
      <alignment horizontal="left" vertical="center" wrapText="1" readingOrder="1"/>
    </xf>
    <xf numFmtId="10" fontId="5" fillId="3" borderId="60" xfId="3" applyNumberFormat="1" applyFont="1" applyFill="1" applyBorder="1" applyAlignment="1" applyProtection="1">
      <alignment horizontal="left" vertical="center" wrapText="1"/>
      <protection locked="0"/>
    </xf>
    <xf numFmtId="164" fontId="5" fillId="0" borderId="0" xfId="0" applyNumberFormat="1" applyFont="1" applyAlignment="1" applyProtection="1">
      <alignment horizontal="left" vertical="center" wrapText="1"/>
      <protection locked="0"/>
    </xf>
    <xf numFmtId="0" fontId="5" fillId="3" borderId="49" xfId="0" applyFont="1" applyFill="1" applyBorder="1" applyAlignment="1">
      <alignment horizontal="left" vertical="center" wrapText="1"/>
    </xf>
    <xf numFmtId="10" fontId="5" fillId="3" borderId="22" xfId="3" applyNumberFormat="1" applyFont="1" applyFill="1" applyBorder="1" applyAlignment="1" applyProtection="1">
      <alignment horizontal="left" vertical="center" wrapText="1"/>
      <protection locked="0"/>
    </xf>
    <xf numFmtId="0" fontId="11" fillId="0" borderId="0" xfId="0" applyFont="1" applyAlignment="1">
      <alignment horizontal="left" vertical="center" wrapText="1"/>
    </xf>
    <xf numFmtId="0" fontId="5" fillId="3" borderId="94" xfId="0" applyFont="1" applyFill="1" applyBorder="1" applyAlignment="1">
      <alignment horizontal="left" vertical="center" wrapText="1"/>
    </xf>
    <xf numFmtId="10" fontId="5" fillId="3" borderId="95" xfId="3" applyNumberFormat="1" applyFont="1" applyFill="1" applyBorder="1" applyAlignment="1" applyProtection="1">
      <alignment horizontal="left" vertical="center" wrapText="1"/>
      <protection locked="0"/>
    </xf>
    <xf numFmtId="0" fontId="8" fillId="0" borderId="9" xfId="0" applyFont="1" applyBorder="1" applyAlignment="1">
      <alignment horizontal="left" vertical="center" readingOrder="1"/>
    </xf>
    <xf numFmtId="10" fontId="8" fillId="0" borderId="9" xfId="3" applyNumberFormat="1" applyFont="1" applyBorder="1" applyAlignment="1" applyProtection="1">
      <alignment horizontal="left" vertical="center" readingOrder="1"/>
    </xf>
    <xf numFmtId="164" fontId="8" fillId="0" borderId="0" xfId="0" applyNumberFormat="1" applyFont="1" applyAlignment="1" applyProtection="1">
      <alignment horizontal="left" vertical="center" readingOrder="1"/>
      <protection locked="0"/>
    </xf>
    <xf numFmtId="0" fontId="13" fillId="6" borderId="55" xfId="0" applyFont="1" applyFill="1" applyBorder="1" applyAlignment="1">
      <alignment horizontal="center" vertical="center" wrapText="1"/>
    </xf>
    <xf numFmtId="0" fontId="13" fillId="6" borderId="54" xfId="0" applyFont="1" applyFill="1" applyBorder="1" applyAlignment="1">
      <alignment horizontal="center" vertical="center" wrapText="1"/>
    </xf>
    <xf numFmtId="0" fontId="13" fillId="6" borderId="81" xfId="0" applyFont="1" applyFill="1" applyBorder="1" applyAlignment="1">
      <alignment horizontal="center" vertical="center" wrapText="1"/>
    </xf>
    <xf numFmtId="44" fontId="11" fillId="0" borderId="52" xfId="0" applyNumberFormat="1" applyFont="1" applyBorder="1" applyAlignment="1">
      <alignment vertical="center" wrapText="1"/>
    </xf>
    <xf numFmtId="44" fontId="11" fillId="0" borderId="20" xfId="0" applyNumberFormat="1" applyFont="1" applyBorder="1" applyAlignment="1" applyProtection="1">
      <alignment horizontal="justify" wrapText="1"/>
      <protection locked="0"/>
    </xf>
    <xf numFmtId="44" fontId="13" fillId="0" borderId="31" xfId="0" applyNumberFormat="1" applyFont="1" applyBorder="1" applyAlignment="1">
      <alignment horizontal="right" wrapText="1"/>
    </xf>
    <xf numFmtId="44" fontId="8" fillId="0" borderId="31" xfId="0" applyNumberFormat="1" applyFont="1" applyBorder="1" applyAlignment="1">
      <alignment horizontal="right"/>
    </xf>
    <xf numFmtId="44" fontId="11" fillId="0" borderId="20" xfId="0" applyNumberFormat="1" applyFont="1" applyBorder="1" applyAlignment="1" applyProtection="1">
      <alignment horizontal="right" wrapText="1"/>
      <protection locked="0"/>
    </xf>
    <xf numFmtId="44" fontId="11" fillId="0" borderId="75" xfId="0" applyNumberFormat="1" applyFont="1" applyBorder="1" applyAlignment="1" applyProtection="1">
      <alignment horizontal="right" wrapText="1"/>
      <protection locked="0"/>
    </xf>
    <xf numFmtId="44" fontId="9" fillId="0" borderId="31" xfId="0" applyNumberFormat="1" applyFont="1" applyBorder="1" applyAlignment="1">
      <alignment horizontal="center" vertical="center" wrapText="1"/>
    </xf>
    <xf numFmtId="44" fontId="11" fillId="0" borderId="22" xfId="0" applyNumberFormat="1" applyFont="1" applyBorder="1" applyAlignment="1">
      <alignment horizontal="center" vertical="center" wrapText="1"/>
    </xf>
    <xf numFmtId="44" fontId="5" fillId="0" borderId="31" xfId="0" applyNumberFormat="1" applyFont="1" applyBorder="1" applyAlignment="1">
      <alignment horizontal="center" vertical="center" wrapText="1"/>
    </xf>
    <xf numFmtId="44" fontId="5" fillId="0" borderId="19" xfId="0" applyNumberFormat="1" applyFont="1" applyBorder="1" applyAlignment="1">
      <alignment vertical="center" wrapText="1"/>
    </xf>
    <xf numFmtId="44" fontId="5" fillId="0" borderId="22" xfId="0" applyNumberFormat="1" applyFont="1" applyBorder="1" applyAlignment="1">
      <alignment vertical="center" wrapText="1"/>
    </xf>
    <xf numFmtId="44" fontId="13" fillId="0" borderId="31" xfId="0" applyNumberFormat="1" applyFont="1" applyBorder="1" applyAlignment="1">
      <alignment horizontal="center" vertical="center" wrapText="1"/>
    </xf>
    <xf numFmtId="44" fontId="5" fillId="0" borderId="19" xfId="1" applyFont="1" applyBorder="1" applyAlignment="1">
      <alignment vertical="center" wrapText="1"/>
    </xf>
    <xf numFmtId="44" fontId="11" fillId="0" borderId="22" xfId="1" applyFont="1" applyBorder="1" applyAlignment="1">
      <alignment horizontal="right" wrapText="1"/>
    </xf>
    <xf numFmtId="44" fontId="5" fillId="0" borderId="35" xfId="1" applyFont="1" applyBorder="1" applyAlignment="1">
      <alignment vertical="center"/>
    </xf>
    <xf numFmtId="44" fontId="5" fillId="0" borderId="31" xfId="1" applyFont="1" applyBorder="1" applyAlignment="1">
      <alignment horizontal="right"/>
    </xf>
    <xf numFmtId="44" fontId="5" fillId="0" borderId="8" xfId="1" applyFont="1" applyBorder="1" applyAlignment="1" applyProtection="1">
      <alignment horizontal="left" vertical="center"/>
    </xf>
    <xf numFmtId="44" fontId="22" fillId="0" borderId="48" xfId="1" applyFont="1" applyBorder="1" applyAlignment="1">
      <alignment horizontal="right" vertical="center" wrapText="1"/>
    </xf>
    <xf numFmtId="44" fontId="22" fillId="0" borderId="52" xfId="1" applyFont="1" applyBorder="1" applyAlignment="1">
      <alignment horizontal="right" vertical="center" wrapText="1"/>
    </xf>
    <xf numFmtId="44" fontId="22" fillId="0" borderId="50" xfId="1" applyFont="1" applyBorder="1" applyAlignment="1">
      <alignment horizontal="right" vertical="center" wrapText="1"/>
    </xf>
    <xf numFmtId="44" fontId="12" fillId="0" borderId="50" xfId="1" applyFont="1" applyBorder="1" applyAlignment="1">
      <alignment horizontal="right" vertical="center" wrapText="1"/>
    </xf>
    <xf numFmtId="44" fontId="4" fillId="0" borderId="23" xfId="1" applyFont="1" applyBorder="1" applyAlignment="1">
      <alignment horizontal="right" vertical="top" wrapText="1"/>
    </xf>
    <xf numFmtId="44" fontId="4" fillId="0" borderId="28" xfId="1" applyFont="1" applyBorder="1" applyAlignment="1">
      <alignment horizontal="right" vertical="top" wrapText="1"/>
    </xf>
    <xf numFmtId="44" fontId="4" fillId="0" borderId="30" xfId="1" applyFont="1" applyBorder="1" applyAlignment="1">
      <alignment horizontal="right" vertical="top" wrapText="1"/>
    </xf>
    <xf numFmtId="44" fontId="4" fillId="0" borderId="24" xfId="1" applyFont="1" applyBorder="1" applyAlignment="1">
      <alignment horizontal="right" vertical="top" wrapText="1"/>
    </xf>
    <xf numFmtId="44" fontId="4" fillId="0" borderId="29" xfId="1" applyFont="1" applyBorder="1" applyAlignment="1">
      <alignment horizontal="right" vertical="top" wrapText="1"/>
    </xf>
    <xf numFmtId="44" fontId="3" fillId="0" borderId="14" xfId="1" applyFont="1" applyBorder="1" applyAlignment="1">
      <alignment horizontal="right" vertical="top" wrapText="1"/>
    </xf>
    <xf numFmtId="44" fontId="4" fillId="0" borderId="14" xfId="1" applyFont="1" applyBorder="1" applyAlignment="1">
      <alignment horizontal="right" vertical="top" wrapText="1"/>
    </xf>
    <xf numFmtId="0" fontId="37" fillId="0" borderId="0" xfId="2" quotePrefix="1" applyFont="1" applyAlignment="1" applyProtection="1">
      <alignment vertical="top"/>
      <protection locked="0"/>
    </xf>
    <xf numFmtId="0" fontId="37" fillId="0" borderId="0" xfId="2" quotePrefix="1" applyFont="1" applyAlignment="1" applyProtection="1">
      <alignment vertical="top" wrapText="1"/>
      <protection locked="0"/>
    </xf>
    <xf numFmtId="44" fontId="5" fillId="3" borderId="20" xfId="1" applyFont="1" applyFill="1" applyBorder="1" applyAlignment="1" applyProtection="1">
      <alignment horizontal="right" vertical="center" wrapText="1"/>
    </xf>
    <xf numFmtId="44" fontId="5" fillId="3" borderId="22" xfId="1" applyFont="1" applyFill="1" applyBorder="1" applyAlignment="1" applyProtection="1">
      <alignment horizontal="right" vertical="center" wrapText="1"/>
    </xf>
    <xf numFmtId="44" fontId="5" fillId="3" borderId="95" xfId="1" applyFont="1" applyFill="1" applyBorder="1" applyAlignment="1" applyProtection="1">
      <alignment horizontal="right" vertical="center" wrapText="1"/>
    </xf>
    <xf numFmtId="44" fontId="8" fillId="0" borderId="9" xfId="1" applyFont="1" applyBorder="1" applyAlignment="1" applyProtection="1">
      <alignment horizontal="right" vertical="center" readingOrder="1"/>
    </xf>
    <xf numFmtId="0" fontId="11" fillId="0" borderId="21" xfId="0" applyFont="1" applyBorder="1" applyAlignment="1" applyProtection="1">
      <alignment horizontal="center" vertical="center" wrapText="1"/>
      <protection locked="0"/>
    </xf>
    <xf numFmtId="3" fontId="11" fillId="0" borderId="20" xfId="0" applyNumberFormat="1" applyFont="1" applyBorder="1" applyAlignment="1" applyProtection="1">
      <alignment horizontal="center" vertical="center" wrapText="1"/>
      <protection locked="0"/>
    </xf>
    <xf numFmtId="3" fontId="11" fillId="0" borderId="22" xfId="0" applyNumberFormat="1" applyFont="1" applyBorder="1" applyAlignment="1" applyProtection="1">
      <alignment horizontal="center" vertical="center" wrapText="1"/>
      <protection locked="0"/>
    </xf>
    <xf numFmtId="0" fontId="11" fillId="0" borderId="60" xfId="0" applyFont="1" applyBorder="1" applyAlignment="1" applyProtection="1">
      <alignment horizontal="left" vertical="center" wrapText="1" readingOrder="1"/>
      <protection locked="0"/>
    </xf>
    <xf numFmtId="0" fontId="11" fillId="0" borderId="22" xfId="0" applyFont="1" applyBorder="1" applyAlignment="1" applyProtection="1">
      <alignment horizontal="left" vertical="center" wrapText="1" readingOrder="1"/>
      <protection locked="0"/>
    </xf>
    <xf numFmtId="14" fontId="11" fillId="0" borderId="20" xfId="0" applyNumberFormat="1" applyFont="1" applyBorder="1" applyAlignment="1" applyProtection="1">
      <alignment wrapText="1"/>
      <protection locked="0"/>
    </xf>
    <xf numFmtId="14" fontId="11" fillId="0" borderId="75" xfId="0" applyNumberFormat="1" applyFont="1" applyBorder="1" applyAlignment="1" applyProtection="1">
      <alignment wrapText="1"/>
      <protection locked="0"/>
    </xf>
    <xf numFmtId="44" fontId="11" fillId="0" borderId="56" xfId="1" applyFont="1" applyBorder="1" applyAlignment="1" applyProtection="1">
      <alignment wrapText="1"/>
    </xf>
    <xf numFmtId="44" fontId="8" fillId="0" borderId="76" xfId="1" applyFont="1" applyBorder="1" applyAlignment="1">
      <alignment horizontal="right"/>
    </xf>
    <xf numFmtId="44" fontId="11" fillId="0" borderId="50" xfId="1" applyFont="1" applyBorder="1" applyAlignment="1" applyProtection="1">
      <alignment wrapText="1"/>
    </xf>
    <xf numFmtId="0" fontId="13" fillId="6" borderId="71" xfId="0" applyFont="1" applyFill="1" applyBorder="1" applyAlignment="1">
      <alignment horizontal="center" vertical="center"/>
    </xf>
    <xf numFmtId="0" fontId="13" fillId="6" borderId="72" xfId="0" applyFont="1" applyFill="1" applyBorder="1" applyAlignment="1">
      <alignment horizontal="center" vertical="center"/>
    </xf>
    <xf numFmtId="44" fontId="13" fillId="6" borderId="72" xfId="1" applyFont="1" applyFill="1" applyBorder="1" applyAlignment="1">
      <alignment horizontal="center" vertical="center"/>
    </xf>
    <xf numFmtId="44" fontId="13" fillId="6" borderId="73" xfId="1" applyFont="1" applyFill="1" applyBorder="1" applyAlignment="1">
      <alignment horizontal="center" vertical="center"/>
    </xf>
    <xf numFmtId="44" fontId="11" fillId="0" borderId="20" xfId="1" applyFont="1" applyBorder="1" applyAlignment="1" applyProtection="1">
      <alignment horizontal="left" vertical="center" wrapText="1"/>
      <protection locked="0"/>
    </xf>
    <xf numFmtId="44" fontId="11" fillId="0" borderId="52" xfId="1" applyFont="1" applyBorder="1" applyAlignment="1" applyProtection="1">
      <alignment vertical="center" wrapText="1"/>
    </xf>
    <xf numFmtId="0" fontId="11" fillId="0" borderId="74" xfId="0" applyFont="1" applyBorder="1" applyAlignment="1" applyProtection="1">
      <alignment horizontal="left" vertical="center" wrapText="1"/>
      <protection locked="0"/>
    </xf>
    <xf numFmtId="0" fontId="11" fillId="0" borderId="75" xfId="0" applyFont="1" applyBorder="1" applyAlignment="1" applyProtection="1">
      <alignment horizontal="left" vertical="center" wrapText="1"/>
      <protection locked="0"/>
    </xf>
    <xf numFmtId="44" fontId="11" fillId="0" borderId="75" xfId="1" applyFont="1" applyBorder="1" applyAlignment="1" applyProtection="1">
      <alignment horizontal="left" vertical="center" wrapText="1"/>
      <protection locked="0"/>
    </xf>
    <xf numFmtId="44" fontId="11" fillId="0" borderId="76" xfId="1" applyFont="1" applyBorder="1" applyAlignment="1" applyProtection="1">
      <alignment vertical="center" wrapText="1"/>
    </xf>
    <xf numFmtId="0" fontId="13" fillId="6" borderId="67" xfId="0" applyFont="1" applyFill="1" applyBorder="1" applyAlignment="1">
      <alignment horizontal="center" vertical="center"/>
    </xf>
    <xf numFmtId="44" fontId="11" fillId="0" borderId="20" xfId="0" applyNumberFormat="1" applyFont="1" applyBorder="1" applyAlignment="1" applyProtection="1">
      <alignment horizontal="left" vertical="center" wrapText="1"/>
      <protection locked="0"/>
    </xf>
    <xf numFmtId="44" fontId="11" fillId="0" borderId="52" xfId="0" applyNumberFormat="1" applyFont="1" applyBorder="1" applyAlignment="1">
      <alignment horizontal="right" vertical="center" wrapText="1"/>
    </xf>
    <xf numFmtId="0" fontId="5" fillId="0" borderId="14" xfId="0" applyFont="1" applyBorder="1" applyAlignment="1" applyProtection="1">
      <alignment vertical="center"/>
      <protection locked="0"/>
    </xf>
    <xf numFmtId="0" fontId="5" fillId="0" borderId="49" xfId="0" applyFont="1" applyBorder="1" applyAlignment="1" applyProtection="1">
      <alignment horizontal="left" vertical="center"/>
      <protection locked="0"/>
    </xf>
    <xf numFmtId="44" fontId="11" fillId="0" borderId="22" xfId="0" applyNumberFormat="1" applyFont="1" applyBorder="1" applyAlignment="1" applyProtection="1">
      <alignment horizontal="left" vertical="center" wrapText="1"/>
      <protection locked="0"/>
    </xf>
    <xf numFmtId="44" fontId="11" fillId="0" borderId="22" xfId="0" applyNumberFormat="1" applyFont="1" applyBorder="1" applyAlignment="1">
      <alignment vertical="center" wrapText="1"/>
    </xf>
    <xf numFmtId="44" fontId="11" fillId="0" borderId="22" xfId="1" applyFont="1" applyBorder="1" applyAlignment="1" applyProtection="1">
      <alignment horizontal="left" vertical="center" wrapText="1"/>
    </xf>
    <xf numFmtId="44" fontId="5" fillId="0" borderId="31" xfId="0" applyNumberFormat="1" applyFont="1" applyBorder="1"/>
    <xf numFmtId="0" fontId="13" fillId="6" borderId="82" xfId="0" applyFont="1" applyFill="1" applyBorder="1" applyAlignment="1">
      <alignment horizontal="center" vertical="center" wrapText="1"/>
    </xf>
    <xf numFmtId="0" fontId="35" fillId="0" borderId="0" xfId="0" applyFont="1" applyAlignment="1">
      <alignment wrapText="1"/>
    </xf>
    <xf numFmtId="0" fontId="11" fillId="0" borderId="95" xfId="0" applyFont="1" applyBorder="1" applyAlignment="1" applyProtection="1">
      <alignment wrapText="1"/>
      <protection locked="0"/>
    </xf>
    <xf numFmtId="44" fontId="11" fillId="0" borderId="95" xfId="0" applyNumberFormat="1" applyFont="1" applyBorder="1" applyAlignment="1" applyProtection="1">
      <alignment horizontal="justify" wrapText="1"/>
      <protection locked="0"/>
    </xf>
    <xf numFmtId="9" fontId="5" fillId="0" borderId="0" xfId="3" applyFont="1" applyAlignment="1" applyProtection="1">
      <alignment horizontal="left" vertical="top" wrapText="1"/>
      <protection locked="0"/>
    </xf>
    <xf numFmtId="0" fontId="15" fillId="0" borderId="0" xfId="0" applyFont="1" applyAlignment="1">
      <alignment vertical="top" wrapText="1"/>
    </xf>
    <xf numFmtId="0" fontId="15" fillId="0" borderId="0" xfId="0" applyFont="1" applyAlignment="1" applyProtection="1">
      <alignment vertical="top"/>
    </xf>
    <xf numFmtId="0" fontId="15" fillId="0" borderId="0" xfId="0" applyFont="1" applyAlignment="1" applyProtection="1">
      <alignment horizontal="center" vertical="top"/>
    </xf>
    <xf numFmtId="0" fontId="15" fillId="0" borderId="0" xfId="0" applyFont="1" applyAlignment="1" applyProtection="1">
      <alignment horizontal="center" vertical="top" wrapText="1"/>
    </xf>
    <xf numFmtId="0" fontId="10" fillId="0" borderId="0" xfId="0" applyFont="1" applyAlignment="1" applyProtection="1">
      <alignment horizontal="center" vertical="top" wrapText="1"/>
    </xf>
    <xf numFmtId="0" fontId="15" fillId="0" borderId="0" xfId="0" applyFont="1" applyAlignment="1" applyProtection="1">
      <alignment horizontal="center" vertical="center" wrapText="1"/>
    </xf>
    <xf numFmtId="0" fontId="15" fillId="0" borderId="0" xfId="0" applyFont="1" applyAlignment="1" applyProtection="1">
      <alignment vertical="top" wrapText="1"/>
    </xf>
    <xf numFmtId="0" fontId="33" fillId="0" borderId="0" xfId="0" applyFont="1" applyAlignment="1" applyProtection="1">
      <alignment vertical="top" wrapText="1"/>
    </xf>
    <xf numFmtId="0" fontId="15" fillId="0" borderId="0" xfId="0" applyFont="1" applyAlignment="1" applyProtection="1">
      <alignment vertical="center" wrapText="1"/>
    </xf>
    <xf numFmtId="0" fontId="15" fillId="0" borderId="0" xfId="0" applyFont="1" applyFill="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38" xfId="0" applyFont="1" applyFill="1" applyBorder="1" applyAlignment="1" applyProtection="1">
      <alignment horizontal="center" vertical="center" wrapText="1"/>
    </xf>
    <xf numFmtId="0" fontId="30" fillId="0" borderId="38" xfId="2" applyFont="1" applyFill="1" applyBorder="1" applyAlignment="1" applyProtection="1">
      <alignment horizontal="center" vertical="center" wrapText="1"/>
      <protection locked="0"/>
    </xf>
    <xf numFmtId="0" fontId="37" fillId="0" borderId="0" xfId="2" applyFont="1" applyFill="1" applyBorder="1" applyAlignment="1" applyProtection="1">
      <alignment horizontal="left" vertical="top" wrapText="1"/>
    </xf>
    <xf numFmtId="0" fontId="5" fillId="0" borderId="0" xfId="0" applyFont="1" applyAlignment="1">
      <alignment vertical="top"/>
    </xf>
    <xf numFmtId="0" fontId="7" fillId="0" borderId="0" xfId="0" applyFont="1" applyAlignment="1">
      <alignment horizontal="center" vertical="top"/>
    </xf>
    <xf numFmtId="0" fontId="42" fillId="0" borderId="0" xfId="0" applyFont="1" applyProtection="1">
      <protection locked="0"/>
    </xf>
    <xf numFmtId="0" fontId="41" fillId="0" borderId="31" xfId="0" applyFont="1" applyFill="1" applyBorder="1" applyAlignment="1" applyProtection="1">
      <alignment horizontal="center" wrapText="1"/>
    </xf>
    <xf numFmtId="0" fontId="43" fillId="0" borderId="0" xfId="2" applyFont="1" applyFill="1" applyAlignment="1" applyProtection="1">
      <alignment horizontal="center" vertical="center" wrapText="1"/>
    </xf>
    <xf numFmtId="0" fontId="40" fillId="0" borderId="0" xfId="0" applyFont="1" applyFill="1" applyAlignment="1" applyProtection="1">
      <alignment horizontal="center" vertical="center" wrapText="1"/>
    </xf>
    <xf numFmtId="0" fontId="15" fillId="0" borderId="0" xfId="0" applyFont="1" applyAlignment="1" applyProtection="1">
      <alignment horizontal="left" vertical="top" wrapText="1"/>
    </xf>
    <xf numFmtId="0" fontId="15" fillId="0" borderId="0" xfId="0" applyFont="1" applyFill="1" applyBorder="1" applyAlignment="1" applyProtection="1">
      <alignment horizontal="left" vertical="top" wrapText="1"/>
    </xf>
    <xf numFmtId="0" fontId="15" fillId="0" borderId="0" xfId="0" applyFont="1" applyAlignment="1" applyProtection="1">
      <alignment vertical="top" wrapText="1"/>
    </xf>
    <xf numFmtId="0" fontId="42" fillId="0" borderId="39" xfId="0" applyFont="1" applyBorder="1" applyAlignment="1" applyProtection="1">
      <alignment horizontal="center" vertical="top"/>
    </xf>
    <xf numFmtId="0" fontId="15" fillId="0" borderId="0" xfId="0" applyFont="1" applyBorder="1" applyAlignment="1" applyProtection="1">
      <alignment horizontal="left" vertical="top" wrapText="1"/>
    </xf>
    <xf numFmtId="0" fontId="15" fillId="0" borderId="0" xfId="0" applyFont="1" applyBorder="1" applyAlignment="1" applyProtection="1">
      <alignment horizontal="left" vertical="top"/>
    </xf>
    <xf numFmtId="0" fontId="10" fillId="0" borderId="36" xfId="0" applyFont="1" applyBorder="1" applyAlignment="1" applyProtection="1">
      <alignment horizontal="center" vertical="center"/>
    </xf>
    <xf numFmtId="0" fontId="10" fillId="0" borderId="37" xfId="0" applyFont="1" applyBorder="1" applyAlignment="1" applyProtection="1">
      <alignment horizontal="center" vertical="center"/>
    </xf>
    <xf numFmtId="0" fontId="10" fillId="0" borderId="10" xfId="0" applyFont="1" applyBorder="1" applyAlignment="1" applyProtection="1">
      <alignment horizontal="center" vertical="center"/>
    </xf>
    <xf numFmtId="0" fontId="15" fillId="6" borderId="36" xfId="0" applyFont="1" applyFill="1" applyBorder="1" applyAlignment="1" applyProtection="1">
      <alignment horizontal="center" vertical="top" wrapText="1"/>
    </xf>
    <xf numFmtId="0" fontId="10" fillId="6" borderId="37" xfId="0" applyFont="1" applyFill="1" applyBorder="1" applyAlignment="1" applyProtection="1">
      <alignment horizontal="center" vertical="top" wrapText="1"/>
    </xf>
    <xf numFmtId="0" fontId="10" fillId="6" borderId="10" xfId="0" applyFont="1" applyFill="1" applyBorder="1" applyAlignment="1" applyProtection="1">
      <alignment horizontal="center" vertical="top" wrapText="1"/>
    </xf>
    <xf numFmtId="0" fontId="15" fillId="6" borderId="36" xfId="0" applyFont="1" applyFill="1" applyBorder="1" applyAlignment="1" applyProtection="1">
      <alignment horizontal="center" vertical="center" wrapText="1"/>
    </xf>
    <xf numFmtId="0" fontId="15" fillId="6" borderId="37" xfId="0" applyFont="1" applyFill="1" applyBorder="1" applyAlignment="1" applyProtection="1">
      <alignment horizontal="center" vertical="center" wrapText="1"/>
    </xf>
    <xf numFmtId="0" fontId="15" fillId="6" borderId="10" xfId="0" applyFont="1" applyFill="1" applyBorder="1" applyAlignment="1" applyProtection="1">
      <alignment horizontal="center" vertical="center" wrapText="1"/>
    </xf>
    <xf numFmtId="0" fontId="37" fillId="0" borderId="36" xfId="2" applyFont="1" applyBorder="1" applyAlignment="1" applyProtection="1">
      <alignment horizontal="center" vertical="center" wrapText="1"/>
      <protection locked="0"/>
    </xf>
    <xf numFmtId="0" fontId="37" fillId="0" borderId="37" xfId="2" applyFont="1" applyBorder="1" applyAlignment="1" applyProtection="1">
      <alignment horizontal="center" vertical="center" wrapText="1"/>
      <protection locked="0"/>
    </xf>
    <xf numFmtId="0" fontId="37" fillId="0" borderId="10" xfId="2" applyFont="1" applyBorder="1" applyAlignment="1" applyProtection="1">
      <alignment horizontal="center" vertical="center" wrapText="1"/>
      <protection locked="0"/>
    </xf>
    <xf numFmtId="0" fontId="41" fillId="0" borderId="37" xfId="0" applyFont="1" applyFill="1" applyBorder="1" applyAlignment="1" applyProtection="1">
      <alignment horizontal="center" vertical="center" wrapText="1"/>
    </xf>
    <xf numFmtId="0" fontId="41" fillId="0" borderId="10" xfId="0" applyFont="1" applyFill="1" applyBorder="1" applyAlignment="1" applyProtection="1">
      <alignment horizontal="center" vertical="center" wrapText="1"/>
    </xf>
    <xf numFmtId="0" fontId="3" fillId="5" borderId="12" xfId="0" applyFont="1" applyFill="1" applyBorder="1" applyAlignment="1">
      <alignment horizontal="center" vertical="top" wrapText="1"/>
    </xf>
    <xf numFmtId="0" fontId="3" fillId="5" borderId="13" xfId="0" applyFont="1" applyFill="1" applyBorder="1" applyAlignment="1">
      <alignment horizontal="center" vertical="top" wrapText="1"/>
    </xf>
    <xf numFmtId="0" fontId="3" fillId="5" borderId="14" xfId="0" applyFont="1" applyFill="1" applyBorder="1" applyAlignment="1">
      <alignment horizontal="center" vertical="top" wrapText="1"/>
    </xf>
    <xf numFmtId="0" fontId="12" fillId="3" borderId="0" xfId="0" applyFont="1" applyFill="1" applyAlignment="1">
      <alignment horizontal="center" vertical="center" wrapText="1"/>
    </xf>
    <xf numFmtId="0" fontId="3" fillId="0" borderId="0" xfId="0" applyFont="1" applyAlignment="1" applyProtection="1">
      <alignment horizontal="left"/>
      <protection locked="0"/>
    </xf>
    <xf numFmtId="0" fontId="12" fillId="0" borderId="0" xfId="0" applyFont="1" applyAlignment="1" applyProtection="1">
      <alignment horizontal="center"/>
      <protection locked="0"/>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4" fillId="0" borderId="11" xfId="0" applyFont="1" applyBorder="1" applyAlignment="1">
      <alignment horizontal="center" wrapText="1"/>
    </xf>
    <xf numFmtId="0" fontId="4" fillId="0" borderId="11" xfId="0" applyFont="1" applyBorder="1" applyAlignment="1">
      <alignment wrapText="1"/>
    </xf>
    <xf numFmtId="0" fontId="9" fillId="6" borderId="3"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8" fillId="0" borderId="91" xfId="0" applyFont="1" applyBorder="1" applyAlignment="1" applyProtection="1">
      <alignment horizontal="left"/>
      <protection locked="0"/>
    </xf>
    <xf numFmtId="0" fontId="8" fillId="0" borderId="92" xfId="0" applyFont="1" applyBorder="1" applyAlignment="1" applyProtection="1">
      <alignment horizontal="left"/>
      <protection locked="0"/>
    </xf>
    <xf numFmtId="0" fontId="8" fillId="0" borderId="93" xfId="0" applyFont="1" applyBorder="1" applyAlignment="1" applyProtection="1">
      <alignment horizontal="left"/>
      <protection locked="0"/>
    </xf>
    <xf numFmtId="0" fontId="4" fillId="0" borderId="0" xfId="0" applyFont="1" applyAlignment="1" applyProtection="1">
      <alignment horizontal="left"/>
    </xf>
    <xf numFmtId="0" fontId="8" fillId="0" borderId="91" xfId="0" applyFont="1" applyBorder="1" applyAlignment="1" applyProtection="1">
      <alignment horizontal="center"/>
      <protection locked="0"/>
    </xf>
    <xf numFmtId="0" fontId="8" fillId="0" borderId="92" xfId="0" applyFont="1" applyBorder="1" applyAlignment="1" applyProtection="1">
      <alignment horizontal="center"/>
      <protection locked="0"/>
    </xf>
    <xf numFmtId="0" fontId="8" fillId="0" borderId="93" xfId="0" applyFont="1" applyBorder="1" applyAlignment="1" applyProtection="1">
      <alignment horizontal="center"/>
      <protection locked="0"/>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165" fontId="3" fillId="0" borderId="12" xfId="0" applyNumberFormat="1" applyFont="1" applyBorder="1" applyAlignment="1">
      <alignment horizontal="left" vertical="top" wrapText="1"/>
    </xf>
    <xf numFmtId="165" fontId="3" fillId="0" borderId="13" xfId="0" applyNumberFormat="1" applyFont="1" applyBorder="1" applyAlignment="1">
      <alignment horizontal="left" vertical="top" wrapText="1"/>
    </xf>
    <xf numFmtId="0" fontId="22" fillId="0" borderId="0" xfId="0" applyFont="1" applyAlignment="1" applyProtection="1">
      <alignment horizontal="justify" wrapText="1"/>
      <protection locked="0"/>
    </xf>
    <xf numFmtId="0" fontId="4" fillId="0" borderId="0" xfId="0" applyFont="1" applyAlignment="1" applyProtection="1">
      <alignment wrapText="1"/>
      <protection locked="0"/>
    </xf>
    <xf numFmtId="0" fontId="3" fillId="0" borderId="18" xfId="0" applyFont="1" applyBorder="1" applyAlignment="1">
      <alignment horizontal="center" vertical="top" wrapText="1"/>
    </xf>
    <xf numFmtId="0" fontId="3" fillId="0" borderId="21" xfId="0" applyFont="1" applyBorder="1" applyAlignment="1">
      <alignment horizontal="center" vertical="top" wrapText="1"/>
    </xf>
    <xf numFmtId="0" fontId="3" fillId="0" borderId="15" xfId="0" applyFont="1" applyBorder="1" applyAlignment="1">
      <alignment horizontal="left" vertical="top" wrapText="1"/>
    </xf>
    <xf numFmtId="0" fontId="3" fillId="0" borderId="18" xfId="0" applyFont="1" applyBorder="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19" xfId="0" applyFont="1" applyBorder="1" applyAlignment="1">
      <alignment horizontal="left" vertical="top" wrapText="1"/>
    </xf>
    <xf numFmtId="0" fontId="3" fillId="0" borderId="21" xfId="0" applyFont="1" applyBorder="1" applyAlignment="1">
      <alignment horizontal="left" vertical="top" wrapText="1"/>
    </xf>
    <xf numFmtId="0" fontId="3" fillId="0" borderId="16" xfId="0" applyFont="1" applyBorder="1" applyAlignment="1">
      <alignment horizontal="left" vertical="top" wrapText="1"/>
    </xf>
    <xf numFmtId="0" fontId="3" fillId="0" borderId="11" xfId="0" applyFont="1" applyBorder="1" applyAlignment="1">
      <alignment horizontal="left" vertical="top" wrapText="1"/>
    </xf>
    <xf numFmtId="0" fontId="3" fillId="0" borderId="17" xfId="0" applyFont="1" applyBorder="1" applyAlignment="1">
      <alignment horizontal="center" vertical="top" wrapText="1"/>
    </xf>
    <xf numFmtId="0" fontId="3" fillId="0" borderId="20" xfId="0" applyFont="1" applyBorder="1" applyAlignment="1">
      <alignment horizontal="center" vertical="top" wrapText="1"/>
    </xf>
    <xf numFmtId="165" fontId="3" fillId="0" borderId="17" xfId="0" applyNumberFormat="1" applyFont="1" applyBorder="1" applyAlignment="1">
      <alignment horizontal="center" vertical="top" wrapText="1"/>
    </xf>
    <xf numFmtId="165" fontId="3" fillId="0" borderId="20" xfId="0" applyNumberFormat="1" applyFont="1" applyBorder="1" applyAlignment="1">
      <alignment horizontal="center" vertical="top" wrapText="1"/>
    </xf>
    <xf numFmtId="0" fontId="4" fillId="0" borderId="20" xfId="0" applyFont="1" applyBorder="1" applyAlignment="1">
      <alignment horizontal="center" vertical="top" wrapText="1"/>
    </xf>
    <xf numFmtId="0" fontId="8" fillId="5" borderId="36"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10" xfId="0" applyFont="1" applyFill="1" applyBorder="1" applyAlignment="1">
      <alignment horizontal="center" vertical="center"/>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0" borderId="10" xfId="0" applyFont="1" applyBorder="1" applyAlignment="1">
      <alignment horizontal="left" vertical="center" wrapText="1"/>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13" fillId="5" borderId="36" xfId="0" applyFont="1" applyFill="1" applyBorder="1" applyAlignment="1">
      <alignment horizontal="left" vertical="center"/>
    </xf>
    <xf numFmtId="0" fontId="13" fillId="5" borderId="10" xfId="0" applyFont="1" applyFill="1" applyBorder="1" applyAlignment="1">
      <alignment horizontal="left" vertical="center"/>
    </xf>
    <xf numFmtId="0" fontId="26" fillId="6" borderId="57" xfId="0" applyFont="1" applyFill="1" applyBorder="1" applyAlignment="1">
      <alignment horizontal="right" vertical="center" wrapText="1"/>
    </xf>
    <xf numFmtId="0" fontId="26" fillId="6" borderId="58" xfId="0" applyFont="1" applyFill="1" applyBorder="1" applyAlignment="1">
      <alignment horizontal="right" vertical="center" wrapText="1"/>
    </xf>
    <xf numFmtId="0" fontId="26" fillId="6" borderId="59" xfId="0" applyFont="1" applyFill="1" applyBorder="1" applyAlignment="1">
      <alignment horizontal="right" vertical="center" wrapText="1"/>
    </xf>
    <xf numFmtId="0" fontId="13" fillId="5" borderId="36" xfId="0" applyFont="1" applyFill="1" applyBorder="1" applyAlignment="1">
      <alignment horizontal="right" vertical="center" wrapText="1"/>
    </xf>
    <xf numFmtId="0" fontId="13" fillId="5" borderId="37" xfId="0" applyFont="1" applyFill="1" applyBorder="1" applyAlignment="1">
      <alignment horizontal="right" vertical="center" wrapText="1"/>
    </xf>
    <xf numFmtId="0" fontId="13" fillId="5" borderId="10" xfId="0" applyFont="1" applyFill="1" applyBorder="1" applyAlignment="1">
      <alignment horizontal="right" vertical="center" wrapText="1"/>
    </xf>
    <xf numFmtId="0" fontId="35" fillId="0" borderId="13" xfId="0" applyFont="1" applyBorder="1" applyAlignment="1" applyProtection="1">
      <alignment horizontal="left"/>
      <protection locked="0"/>
    </xf>
    <xf numFmtId="0" fontId="35" fillId="0" borderId="14" xfId="0" applyFont="1" applyBorder="1" applyAlignment="1" applyProtection="1">
      <alignment horizontal="left"/>
      <protection locked="0"/>
    </xf>
    <xf numFmtId="0" fontId="35" fillId="0" borderId="89" xfId="0" applyFont="1" applyBorder="1" applyAlignment="1" applyProtection="1">
      <alignment horizontal="left"/>
      <protection locked="0"/>
    </xf>
    <xf numFmtId="0" fontId="35" fillId="0" borderId="84" xfId="0" applyFont="1" applyBorder="1" applyAlignment="1" applyProtection="1">
      <alignment horizontal="left"/>
      <protection locked="0"/>
    </xf>
    <xf numFmtId="0" fontId="35" fillId="0" borderId="12" xfId="0" applyFont="1" applyBorder="1" applyAlignment="1" applyProtection="1">
      <alignment horizontal="left"/>
      <protection locked="0"/>
    </xf>
    <xf numFmtId="0" fontId="7" fillId="0" borderId="0" xfId="0" applyFont="1" applyAlignment="1">
      <alignment horizontal="center" vertical="center"/>
    </xf>
    <xf numFmtId="0" fontId="40" fillId="0" borderId="0" xfId="0" applyFont="1" applyAlignment="1">
      <alignment horizontal="center" vertical="center"/>
    </xf>
    <xf numFmtId="169" fontId="13" fillId="0" borderId="36" xfId="0" applyNumberFormat="1" applyFont="1" applyBorder="1" applyAlignment="1">
      <alignment horizontal="left" vertical="center"/>
    </xf>
    <xf numFmtId="169" fontId="13" fillId="0" borderId="37" xfId="0" applyNumberFormat="1" applyFont="1" applyBorder="1" applyAlignment="1">
      <alignment horizontal="left" vertical="center"/>
    </xf>
    <xf numFmtId="169" fontId="13" fillId="0" borderId="10" xfId="0" applyNumberFormat="1" applyFont="1" applyBorder="1" applyAlignment="1">
      <alignment horizontal="left" vertical="center"/>
    </xf>
    <xf numFmtId="0" fontId="8" fillId="6" borderId="36" xfId="0" applyFont="1" applyFill="1" applyBorder="1" applyAlignment="1">
      <alignment horizontal="left" vertical="top" wrapText="1"/>
    </xf>
    <xf numFmtId="0" fontId="8" fillId="6" borderId="37" xfId="0" applyFont="1" applyFill="1" applyBorder="1" applyAlignment="1">
      <alignment horizontal="left" vertical="top" wrapText="1"/>
    </xf>
    <xf numFmtId="0" fontId="8" fillId="6" borderId="10" xfId="0" applyFont="1" applyFill="1" applyBorder="1" applyAlignment="1">
      <alignment horizontal="left" vertical="top" wrapText="1"/>
    </xf>
    <xf numFmtId="0" fontId="13" fillId="6" borderId="53"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13" fillId="6" borderId="70" xfId="0" applyFont="1" applyFill="1" applyBorder="1" applyAlignment="1">
      <alignment horizontal="center" vertical="center" wrapText="1"/>
    </xf>
    <xf numFmtId="0" fontId="5" fillId="6" borderId="64" xfId="0" applyFont="1" applyFill="1" applyBorder="1" applyAlignment="1">
      <alignment horizontal="center" vertical="center" wrapText="1"/>
    </xf>
    <xf numFmtId="0" fontId="5" fillId="6" borderId="65" xfId="0" applyFont="1" applyFill="1" applyBorder="1" applyAlignment="1">
      <alignment horizontal="center" vertical="center" wrapText="1"/>
    </xf>
    <xf numFmtId="44" fontId="13" fillId="6" borderId="70" xfId="1" applyFont="1" applyFill="1" applyBorder="1" applyAlignment="1">
      <alignment horizontal="center" vertical="center" wrapText="1"/>
    </xf>
    <xf numFmtId="44" fontId="5" fillId="6" borderId="64" xfId="1" applyFont="1" applyFill="1" applyBorder="1" applyAlignment="1">
      <alignment horizontal="center" vertical="center" wrapText="1"/>
    </xf>
    <xf numFmtId="44" fontId="5" fillId="6" borderId="65" xfId="1" applyFont="1" applyFill="1" applyBorder="1" applyAlignment="1">
      <alignment horizontal="center" vertical="center" wrapText="1"/>
    </xf>
    <xf numFmtId="0" fontId="8" fillId="6" borderId="70"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23" fillId="0" borderId="12" xfId="0" applyFont="1" applyBorder="1" applyAlignment="1" applyProtection="1">
      <alignment horizontal="left" vertical="center" wrapText="1" readingOrder="1"/>
      <protection locked="0"/>
    </xf>
    <xf numFmtId="0" fontId="23" fillId="0" borderId="14" xfId="0" applyFont="1" applyBorder="1" applyAlignment="1" applyProtection="1">
      <alignment horizontal="left" vertical="center" wrapText="1" readingOrder="1"/>
      <protection locked="0"/>
    </xf>
    <xf numFmtId="169" fontId="8" fillId="0" borderId="36" xfId="0" applyNumberFormat="1" applyFont="1" applyBorder="1" applyAlignment="1">
      <alignment horizontal="left"/>
    </xf>
    <xf numFmtId="169" fontId="8" fillId="0" borderId="37" xfId="0" applyNumberFormat="1" applyFont="1" applyBorder="1" applyAlignment="1">
      <alignment horizontal="left"/>
    </xf>
    <xf numFmtId="169" fontId="8" fillId="0" borderId="10" xfId="0" applyNumberFormat="1" applyFont="1" applyBorder="1" applyAlignment="1">
      <alignment horizontal="left"/>
    </xf>
    <xf numFmtId="0" fontId="13" fillId="6" borderId="26"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2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8" fillId="6" borderId="40"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5" fillId="6" borderId="26" xfId="0" applyFont="1" applyFill="1" applyBorder="1" applyAlignment="1">
      <alignment vertical="center" wrapText="1"/>
    </xf>
    <xf numFmtId="0" fontId="5" fillId="6" borderId="40" xfId="0" applyFont="1" applyFill="1" applyBorder="1" applyAlignment="1">
      <alignment vertical="center" wrapText="1"/>
    </xf>
    <xf numFmtId="0" fontId="13" fillId="6" borderId="19" xfId="0" applyFont="1" applyFill="1" applyBorder="1" applyAlignment="1">
      <alignment horizontal="center" vertical="center" wrapText="1"/>
    </xf>
    <xf numFmtId="0" fontId="5" fillId="6" borderId="21" xfId="0" applyFont="1" applyFill="1" applyBorder="1" applyAlignment="1">
      <alignment horizontal="center" vertical="center"/>
    </xf>
    <xf numFmtId="0" fontId="5" fillId="6" borderId="15"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40"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8" fillId="6" borderId="36" xfId="0" applyFont="1" applyFill="1" applyBorder="1" applyAlignment="1">
      <alignment horizontal="center" vertical="center" wrapText="1"/>
    </xf>
    <xf numFmtId="0" fontId="8" fillId="6" borderId="37"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2" xfId="0" applyFont="1" applyFill="1" applyBorder="1" applyAlignment="1">
      <alignment horizontal="left" vertical="center" wrapText="1"/>
    </xf>
    <xf numFmtId="0" fontId="11" fillId="0" borderId="32" xfId="0" applyFont="1" applyBorder="1" applyAlignment="1" applyProtection="1">
      <alignment horizontal="left" vertical="center" wrapText="1"/>
      <protection locked="0"/>
    </xf>
    <xf numFmtId="0" fontId="5" fillId="0" borderId="32"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11" fillId="0" borderId="26"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11" fillId="0" borderId="4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49" fontId="11" fillId="0" borderId="43" xfId="0" applyNumberFormat="1" applyFont="1" applyBorder="1" applyAlignment="1" applyProtection="1">
      <alignment vertical="center" wrapText="1"/>
      <protection locked="0"/>
    </xf>
    <xf numFmtId="49" fontId="5" fillId="0" borderId="44" xfId="0" applyNumberFormat="1" applyFont="1" applyBorder="1" applyAlignment="1" applyProtection="1">
      <alignment vertical="center" wrapText="1"/>
      <protection locked="0"/>
    </xf>
    <xf numFmtId="49" fontId="5" fillId="0" borderId="26" xfId="0" applyNumberFormat="1" applyFont="1" applyBorder="1" applyAlignment="1" applyProtection="1">
      <alignment vertical="center" wrapText="1"/>
      <protection locked="0"/>
    </xf>
    <xf numFmtId="49" fontId="5" fillId="0" borderId="27" xfId="0" applyNumberFormat="1" applyFont="1" applyBorder="1" applyAlignment="1" applyProtection="1">
      <alignment vertical="center" wrapText="1"/>
      <protection locked="0"/>
    </xf>
    <xf numFmtId="49" fontId="5" fillId="0" borderId="19" xfId="0" applyNumberFormat="1" applyFont="1" applyBorder="1" applyAlignment="1" applyProtection="1">
      <alignment vertical="center" wrapText="1"/>
      <protection locked="0"/>
    </xf>
    <xf numFmtId="49" fontId="5" fillId="0" borderId="21" xfId="0" applyNumberFormat="1" applyFont="1" applyBorder="1" applyAlignment="1" applyProtection="1">
      <alignment vertical="center" wrapText="1"/>
      <protection locked="0"/>
    </xf>
    <xf numFmtId="0" fontId="11" fillId="0" borderId="17" xfId="0" applyFont="1" applyBorder="1" applyAlignment="1" applyProtection="1">
      <alignment vertical="center" wrapText="1"/>
      <protection locked="0"/>
    </xf>
    <xf numFmtId="0" fontId="5" fillId="0" borderId="32"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49" fontId="11" fillId="0" borderId="15" xfId="0" applyNumberFormat="1" applyFont="1" applyBorder="1" applyAlignment="1" applyProtection="1">
      <alignment vertical="center" wrapText="1"/>
      <protection locked="0"/>
    </xf>
    <xf numFmtId="49" fontId="5" fillId="0" borderId="18" xfId="0" applyNumberFormat="1" applyFont="1" applyBorder="1" applyAlignment="1" applyProtection="1">
      <alignment vertical="center" wrapText="1"/>
      <protection locked="0"/>
    </xf>
    <xf numFmtId="165" fontId="8" fillId="6" borderId="12" xfId="0" applyNumberFormat="1" applyFont="1" applyFill="1" applyBorder="1" applyAlignment="1">
      <alignment horizontal="right" vertical="center" wrapText="1"/>
    </xf>
    <xf numFmtId="0" fontId="8" fillId="6" borderId="13" xfId="0" applyFont="1" applyFill="1" applyBorder="1" applyAlignment="1">
      <alignment horizontal="right" wrapText="1"/>
    </xf>
    <xf numFmtId="0" fontId="8" fillId="6" borderId="14" xfId="0" applyFont="1" applyFill="1" applyBorder="1" applyAlignment="1">
      <alignment horizontal="right"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xf>
    <xf numFmtId="0" fontId="13" fillId="4" borderId="32" xfId="0" applyFont="1" applyFill="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13" fillId="4" borderId="54"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81" xfId="0" applyFont="1" applyFill="1" applyBorder="1" applyAlignment="1">
      <alignment horizontal="center" vertical="center" wrapText="1"/>
    </xf>
    <xf numFmtId="0" fontId="13" fillId="4" borderId="83"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5" fillId="0" borderId="45"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165" fontId="5" fillId="0" borderId="20" xfId="0" applyNumberFormat="1" applyFont="1" applyBorder="1" applyAlignment="1" applyProtection="1">
      <alignment vertical="center" wrapText="1"/>
      <protection locked="0"/>
    </xf>
    <xf numFmtId="44" fontId="5" fillId="0" borderId="20" xfId="1" applyFont="1" applyBorder="1" applyAlignment="1">
      <alignment vertical="center" wrapText="1"/>
    </xf>
    <xf numFmtId="44" fontId="5" fillId="0" borderId="20" xfId="1" applyFont="1" applyBorder="1" applyAlignment="1"/>
    <xf numFmtId="0" fontId="5" fillId="0" borderId="12"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44" fontId="5" fillId="0" borderId="22" xfId="1" applyFont="1" applyBorder="1" applyAlignment="1">
      <alignment vertical="center" wrapText="1"/>
    </xf>
    <xf numFmtId="44" fontId="5" fillId="0" borderId="22" xfId="1" applyFont="1" applyBorder="1" applyAlignment="1"/>
    <xf numFmtId="0" fontId="8" fillId="0" borderId="0" xfId="0" applyFont="1" applyAlignment="1">
      <alignment vertical="center"/>
    </xf>
    <xf numFmtId="165" fontId="8" fillId="7" borderId="12" xfId="0" applyNumberFormat="1" applyFont="1" applyFill="1" applyBorder="1" applyAlignment="1">
      <alignment horizontal="right" vertical="center" wrapText="1"/>
    </xf>
    <xf numFmtId="0" fontId="8" fillId="7" borderId="13" xfId="0" applyFont="1" applyFill="1" applyBorder="1" applyAlignment="1">
      <alignment horizontal="right" wrapText="1"/>
    </xf>
    <xf numFmtId="0" fontId="8" fillId="7" borderId="14" xfId="0" applyFont="1" applyFill="1" applyBorder="1" applyAlignment="1">
      <alignment horizontal="right" wrapText="1"/>
    </xf>
    <xf numFmtId="44" fontId="5" fillId="0" borderId="19" xfId="1" applyFont="1" applyBorder="1" applyAlignment="1">
      <alignment vertical="center" wrapText="1"/>
    </xf>
    <xf numFmtId="44" fontId="5" fillId="0" borderId="21" xfId="1" applyFont="1" applyBorder="1" applyAlignment="1"/>
    <xf numFmtId="164" fontId="8" fillId="0" borderId="0" xfId="0" applyNumberFormat="1" applyFont="1" applyAlignment="1">
      <alignment horizontal="center" vertical="center" wrapText="1"/>
    </xf>
    <xf numFmtId="164" fontId="8" fillId="0" borderId="5" xfId="0" applyNumberFormat="1" applyFont="1" applyBorder="1" applyAlignment="1">
      <alignment horizontal="center" vertical="center" wrapText="1"/>
    </xf>
    <xf numFmtId="0" fontId="11" fillId="0" borderId="79" xfId="0" applyFont="1" applyBorder="1" applyAlignment="1" applyProtection="1">
      <alignment horizontal="left" wrapText="1"/>
      <protection locked="0"/>
    </xf>
    <xf numFmtId="0" fontId="11" fillId="0" borderId="46" xfId="0" applyFont="1" applyBorder="1" applyAlignment="1" applyProtection="1">
      <alignment horizontal="left" wrapText="1"/>
      <protection locked="0"/>
    </xf>
    <xf numFmtId="0" fontId="13" fillId="6" borderId="36" xfId="0" applyFont="1" applyFill="1" applyBorder="1" applyAlignment="1">
      <alignment horizontal="left" vertical="top" wrapText="1"/>
    </xf>
    <xf numFmtId="0" fontId="13" fillId="6" borderId="37" xfId="0" applyFont="1" applyFill="1" applyBorder="1" applyAlignment="1">
      <alignment horizontal="left" vertical="top" wrapText="1"/>
    </xf>
    <xf numFmtId="0" fontId="13" fillId="6" borderId="10" xfId="0" applyFont="1" applyFill="1" applyBorder="1" applyAlignment="1">
      <alignment horizontal="left" vertical="top" wrapText="1"/>
    </xf>
    <xf numFmtId="0" fontId="7" fillId="0" borderId="0" xfId="0" applyFont="1" applyAlignment="1">
      <alignment horizontal="center"/>
    </xf>
    <xf numFmtId="0" fontId="40" fillId="0" borderId="0" xfId="0" applyFont="1" applyAlignment="1"/>
    <xf numFmtId="0" fontId="13" fillId="0" borderId="0" xfId="0" applyFont="1" applyAlignment="1">
      <alignment horizontal="center"/>
    </xf>
    <xf numFmtId="0" fontId="5" fillId="0" borderId="0" xfId="0" applyFont="1" applyAlignment="1"/>
    <xf numFmtId="169" fontId="8" fillId="0" borderId="36" xfId="0" applyNumberFormat="1" applyFont="1" applyBorder="1" applyAlignment="1">
      <alignment horizontal="left" wrapText="1"/>
    </xf>
    <xf numFmtId="169" fontId="5" fillId="0" borderId="37" xfId="0" applyNumberFormat="1" applyFont="1" applyBorder="1" applyAlignment="1">
      <alignment wrapText="1"/>
    </xf>
    <xf numFmtId="169" fontId="5" fillId="0" borderId="10" xfId="0" applyNumberFormat="1" applyFont="1" applyBorder="1" applyAlignment="1">
      <alignment wrapText="1"/>
    </xf>
    <xf numFmtId="0" fontId="13" fillId="6" borderId="77" xfId="0" applyFont="1" applyFill="1" applyBorder="1" applyAlignment="1">
      <alignment horizontal="center" wrapText="1"/>
    </xf>
    <xf numFmtId="0" fontId="13" fillId="6" borderId="78" xfId="0" applyFont="1" applyFill="1" applyBorder="1" applyAlignment="1">
      <alignment horizontal="center" wrapText="1"/>
    </xf>
    <xf numFmtId="0" fontId="11" fillId="0" borderId="61" xfId="0" applyFont="1" applyBorder="1" applyAlignment="1" applyProtection="1">
      <alignment horizontal="left" wrapText="1"/>
      <protection locked="0"/>
    </xf>
    <xf numFmtId="0" fontId="11" fillId="0" borderId="14" xfId="0" applyFont="1" applyBorder="1" applyAlignment="1" applyProtection="1">
      <alignment horizontal="left" wrapText="1"/>
      <protection locked="0"/>
    </xf>
    <xf numFmtId="0" fontId="31" fillId="0" borderId="14" xfId="0" applyFont="1" applyBorder="1" applyAlignment="1" applyProtection="1">
      <alignment horizontal="left" wrapText="1"/>
      <protection locked="0"/>
    </xf>
    <xf numFmtId="0" fontId="13" fillId="6" borderId="0" xfId="0" applyFont="1" applyFill="1" applyAlignment="1">
      <alignment horizontal="center" wrapText="1"/>
    </xf>
    <xf numFmtId="0" fontId="8" fillId="6" borderId="0" xfId="0" applyFont="1" applyFill="1" applyAlignment="1">
      <alignment horizontal="center" wrapText="1"/>
    </xf>
    <xf numFmtId="0" fontId="8" fillId="6" borderId="5" xfId="0" applyFont="1" applyFill="1" applyBorder="1" applyAlignment="1">
      <alignment horizontal="center" wrapText="1"/>
    </xf>
    <xf numFmtId="0" fontId="13" fillId="6" borderId="57" xfId="0" applyFont="1" applyFill="1" applyBorder="1" applyAlignment="1">
      <alignment horizontal="right"/>
    </xf>
    <xf numFmtId="0" fontId="13" fillId="6" borderId="58" xfId="0" applyFont="1" applyFill="1" applyBorder="1" applyAlignment="1">
      <alignment horizontal="right"/>
    </xf>
    <xf numFmtId="0" fontId="13" fillId="6" borderId="59" xfId="0" applyFont="1" applyFill="1" applyBorder="1" applyAlignment="1">
      <alignment horizontal="right"/>
    </xf>
    <xf numFmtId="0" fontId="13" fillId="6" borderId="7" xfId="0" applyFont="1" applyFill="1" applyBorder="1" applyAlignment="1">
      <alignment horizontal="right"/>
    </xf>
    <xf numFmtId="0" fontId="13" fillId="6" borderId="39" xfId="0" applyFont="1" applyFill="1" applyBorder="1" applyAlignment="1">
      <alignment horizontal="right"/>
    </xf>
    <xf numFmtId="0" fontId="13" fillId="6" borderId="86" xfId="0" applyFont="1" applyFill="1" applyBorder="1" applyAlignment="1">
      <alignment horizontal="right"/>
    </xf>
    <xf numFmtId="169" fontId="8" fillId="0" borderId="10" xfId="0" applyNumberFormat="1" applyFont="1" applyBorder="1" applyAlignment="1">
      <alignment horizontal="left" wrapText="1"/>
    </xf>
    <xf numFmtId="0" fontId="13" fillId="6" borderId="36" xfId="0" applyFont="1" applyFill="1" applyBorder="1" applyAlignment="1">
      <alignment horizontal="left" vertical="center" wrapText="1"/>
    </xf>
    <xf numFmtId="0" fontId="13" fillId="6" borderId="37"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5" borderId="22" xfId="0" applyFont="1" applyFill="1" applyBorder="1" applyAlignment="1">
      <alignment horizontal="right" wrapText="1"/>
    </xf>
    <xf numFmtId="0" fontId="13" fillId="6" borderId="97" xfId="0" applyFont="1" applyFill="1" applyBorder="1" applyAlignment="1">
      <alignment horizontal="right"/>
    </xf>
    <xf numFmtId="0" fontId="13" fillId="6" borderId="16" xfId="0" applyFont="1" applyFill="1" applyBorder="1" applyAlignment="1">
      <alignment horizontal="right"/>
    </xf>
    <xf numFmtId="0" fontId="13" fillId="6" borderId="18" xfId="0" applyFont="1" applyFill="1" applyBorder="1" applyAlignment="1">
      <alignment horizontal="right"/>
    </xf>
    <xf numFmtId="169" fontId="8" fillId="0" borderId="37" xfId="0" applyNumberFormat="1" applyFont="1" applyBorder="1" applyAlignment="1">
      <alignment horizontal="left" wrapText="1"/>
    </xf>
    <xf numFmtId="0" fontId="13" fillId="6" borderId="57" xfId="0" applyFont="1" applyFill="1" applyBorder="1" applyAlignment="1">
      <alignment horizontal="right" wrapText="1"/>
    </xf>
    <xf numFmtId="0" fontId="13" fillId="6" borderId="58" xfId="0" applyFont="1" applyFill="1" applyBorder="1" applyAlignment="1">
      <alignment horizontal="right" wrapText="1"/>
    </xf>
    <xf numFmtId="0" fontId="13" fillId="6" borderId="59" xfId="0" applyFont="1" applyFill="1" applyBorder="1" applyAlignment="1">
      <alignment horizontal="right" wrapText="1"/>
    </xf>
    <xf numFmtId="0" fontId="13" fillId="6" borderId="88"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1" fillId="0" borderId="12"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3" fillId="6" borderId="36" xfId="0" applyFont="1" applyFill="1" applyBorder="1" applyAlignment="1">
      <alignment horizontal="left" wrapText="1"/>
    </xf>
    <xf numFmtId="0" fontId="13" fillId="6" borderId="37" xfId="0" applyFont="1" applyFill="1" applyBorder="1" applyAlignment="1">
      <alignment horizontal="left" wrapText="1"/>
    </xf>
    <xf numFmtId="0" fontId="13" fillId="6" borderId="10" xfId="0" applyFont="1" applyFill="1" applyBorder="1" applyAlignment="1">
      <alignment horizontal="left" wrapText="1"/>
    </xf>
    <xf numFmtId="0" fontId="13" fillId="6" borderId="22" xfId="0" applyFont="1" applyFill="1" applyBorder="1" applyAlignment="1">
      <alignment horizontal="right" vertical="center"/>
    </xf>
    <xf numFmtId="0" fontId="13" fillId="0" borderId="0" xfId="0" applyFont="1" applyAlignment="1">
      <alignment horizontal="justify" vertical="top" wrapText="1"/>
    </xf>
    <xf numFmtId="0" fontId="13" fillId="6" borderId="0" xfId="0" applyFont="1" applyFill="1" applyAlignment="1">
      <alignment horizontal="left" wrapText="1"/>
    </xf>
    <xf numFmtId="0" fontId="41" fillId="0" borderId="0" xfId="0" applyFont="1" applyAlignment="1">
      <alignment horizontal="center"/>
    </xf>
    <xf numFmtId="0" fontId="8" fillId="0" borderId="0" xfId="0" applyFont="1" applyAlignment="1">
      <alignment horizontal="center"/>
    </xf>
    <xf numFmtId="0" fontId="5" fillId="0" borderId="0" xfId="0" applyFont="1" applyAlignment="1" applyProtection="1">
      <alignment vertical="top" wrapText="1"/>
      <protection locked="0"/>
    </xf>
    <xf numFmtId="0" fontId="5" fillId="0" borderId="0" xfId="0" applyFont="1" applyAlignment="1">
      <alignment vertical="top" wrapText="1"/>
    </xf>
    <xf numFmtId="0" fontId="8" fillId="0" borderId="0" xfId="0" applyFont="1" applyAlignment="1">
      <alignment horizontal="center" vertical="center" wrapText="1"/>
    </xf>
    <xf numFmtId="0" fontId="5" fillId="0" borderId="0" xfId="0" applyFont="1" applyAlignment="1">
      <alignment horizontal="center" vertical="center" wrapText="1"/>
    </xf>
    <xf numFmtId="0" fontId="8" fillId="2" borderId="0" xfId="0" applyFont="1" applyFill="1" applyAlignment="1">
      <alignment horizontal="center"/>
    </xf>
    <xf numFmtId="0" fontId="8" fillId="0" borderId="0" xfId="0" applyFont="1" applyAlignment="1">
      <alignment vertical="center" wrapText="1"/>
    </xf>
    <xf numFmtId="0" fontId="5" fillId="0" borderId="0" xfId="0" applyFont="1" applyAlignment="1">
      <alignment vertical="center" wrapText="1"/>
    </xf>
    <xf numFmtId="0" fontId="13" fillId="6" borderId="55" xfId="0" applyFont="1" applyFill="1" applyBorder="1" applyAlignment="1">
      <alignment horizontal="center" vertical="center" wrapText="1"/>
    </xf>
    <xf numFmtId="0" fontId="5" fillId="6" borderId="56" xfId="0" applyFont="1" applyFill="1" applyBorder="1" applyAlignment="1">
      <alignment vertical="center" wrapText="1"/>
    </xf>
    <xf numFmtId="0" fontId="5" fillId="6" borderId="76" xfId="0" applyFont="1" applyFill="1" applyBorder="1" applyAlignment="1">
      <alignment vertical="center" wrapText="1"/>
    </xf>
    <xf numFmtId="0" fontId="13" fillId="6" borderId="82"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54" xfId="0" applyFont="1" applyFill="1" applyBorder="1" applyAlignment="1">
      <alignment horizontal="center" vertical="center" wrapText="1"/>
    </xf>
    <xf numFmtId="0" fontId="13" fillId="6" borderId="32"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8" fillId="6" borderId="54"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75" xfId="0" applyFont="1" applyFill="1" applyBorder="1" applyAlignment="1">
      <alignment horizontal="center" vertical="center" wrapText="1"/>
    </xf>
    <xf numFmtId="0" fontId="13" fillId="6" borderId="81" xfId="0" applyFont="1" applyFill="1" applyBorder="1" applyAlignment="1">
      <alignment horizontal="center" vertical="center" wrapText="1"/>
    </xf>
    <xf numFmtId="0" fontId="13" fillId="6" borderId="85" xfId="0" applyFont="1" applyFill="1" applyBorder="1" applyAlignment="1">
      <alignment horizontal="center" vertical="center" wrapText="1"/>
    </xf>
    <xf numFmtId="0" fontId="8" fillId="6" borderId="36" xfId="0" applyFont="1" applyFill="1" applyBorder="1" applyAlignment="1">
      <alignment horizontal="left" vertical="center" wrapText="1"/>
    </xf>
    <xf numFmtId="0" fontId="8" fillId="6" borderId="37"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11" fillId="0" borderId="32"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11" fillId="0" borderId="26" xfId="0" applyFont="1" applyBorder="1" applyAlignment="1" applyProtection="1">
      <alignment vertical="center" wrapText="1"/>
      <protection locked="0"/>
    </xf>
    <xf numFmtId="0" fontId="11" fillId="0" borderId="27"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49" fontId="11" fillId="0" borderId="26" xfId="0" applyNumberFormat="1" applyFont="1" applyBorder="1" applyAlignment="1" applyProtection="1">
      <alignment vertical="center" wrapText="1"/>
      <protection locked="0"/>
    </xf>
    <xf numFmtId="0" fontId="17" fillId="6" borderId="26"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27"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18" fillId="6" borderId="40" xfId="0" applyFont="1" applyFill="1" applyBorder="1" applyAlignment="1">
      <alignment horizontal="center" vertical="center" wrapText="1"/>
    </xf>
    <xf numFmtId="0" fontId="18" fillId="6" borderId="34" xfId="0" applyFont="1" applyFill="1" applyBorder="1" applyAlignment="1">
      <alignment horizontal="center" vertical="center" wrapText="1"/>
    </xf>
    <xf numFmtId="0" fontId="18" fillId="6" borderId="41" xfId="0" applyFont="1" applyFill="1" applyBorder="1" applyAlignment="1">
      <alignment horizontal="center" vertical="center" wrapText="1"/>
    </xf>
    <xf numFmtId="0" fontId="18" fillId="6" borderId="27" xfId="0" applyFont="1" applyFill="1" applyBorder="1" applyAlignment="1">
      <alignment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xf>
    <xf numFmtId="0" fontId="18" fillId="0" borderId="40" xfId="0" applyFont="1" applyBorder="1" applyAlignment="1">
      <alignment horizontal="center" vertical="center" wrapText="1"/>
    </xf>
    <xf numFmtId="0" fontId="18" fillId="0" borderId="41" xfId="0" applyFont="1" applyBorder="1" applyAlignment="1">
      <alignment horizontal="center" vertical="center"/>
    </xf>
    <xf numFmtId="0" fontId="17" fillId="4" borderId="32" xfId="0" applyFont="1" applyFill="1" applyBorder="1" applyAlignment="1">
      <alignment horizontal="center" wrapText="1"/>
    </xf>
    <xf numFmtId="0" fontId="18" fillId="0" borderId="32" xfId="0" applyFont="1" applyBorder="1" applyAlignment="1">
      <alignment horizontal="center" wrapText="1"/>
    </xf>
    <xf numFmtId="0" fontId="17" fillId="4" borderId="32" xfId="0" applyFont="1" applyFill="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7" fillId="4" borderId="26" xfId="0" applyFont="1" applyFill="1" applyBorder="1" applyAlignment="1">
      <alignment horizontal="center" wrapText="1"/>
    </xf>
    <xf numFmtId="0" fontId="18" fillId="0" borderId="27" xfId="0" applyFont="1" applyBorder="1" applyAlignment="1">
      <alignment horizontal="center" wrapText="1"/>
    </xf>
    <xf numFmtId="0" fontId="18" fillId="0" borderId="26" xfId="0" applyFont="1" applyBorder="1" applyAlignment="1">
      <alignment horizontal="center" wrapText="1"/>
    </xf>
    <xf numFmtId="0" fontId="17" fillId="4" borderId="27" xfId="0" applyFont="1" applyFill="1" applyBorder="1" applyAlignment="1">
      <alignment horizontal="center" wrapText="1"/>
    </xf>
    <xf numFmtId="0" fontId="17" fillId="4" borderId="26"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40" xfId="0" applyFont="1" applyFill="1" applyBorder="1" applyAlignment="1">
      <alignment horizontal="center" vertical="top" wrapText="1"/>
    </xf>
    <xf numFmtId="0" fontId="18" fillId="0" borderId="41" xfId="0" applyFont="1" applyBorder="1" applyAlignment="1">
      <alignment horizontal="center" vertical="top" wrapText="1"/>
    </xf>
    <xf numFmtId="0" fontId="17" fillId="4" borderId="41" xfId="0" applyFont="1" applyFill="1" applyBorder="1" applyAlignment="1">
      <alignment horizontal="center" vertical="top" wrapText="1"/>
    </xf>
    <xf numFmtId="0" fontId="17" fillId="4" borderId="54" xfId="0" applyFont="1" applyFill="1" applyBorder="1" applyAlignment="1">
      <alignment horizontal="center" wrapText="1"/>
    </xf>
    <xf numFmtId="0" fontId="5" fillId="0" borderId="19" xfId="0" applyFont="1" applyBorder="1" applyAlignment="1" applyProtection="1">
      <alignment horizontal="justify" vertical="top" wrapText="1"/>
      <protection locked="0"/>
    </xf>
    <xf numFmtId="0" fontId="5" fillId="0" borderId="21" xfId="0" applyFont="1" applyBorder="1" applyAlignment="1" applyProtection="1">
      <protection locked="0"/>
    </xf>
    <xf numFmtId="44" fontId="5" fillId="0" borderId="45" xfId="0" applyNumberFormat="1" applyFont="1" applyBorder="1" applyAlignment="1">
      <alignment vertical="center" wrapText="1"/>
    </xf>
    <xf numFmtId="44" fontId="5" fillId="0" borderId="46" xfId="0" applyNumberFormat="1" applyFont="1" applyBorder="1" applyAlignment="1"/>
    <xf numFmtId="44" fontId="5" fillId="0" borderId="12" xfId="0" applyNumberFormat="1" applyFont="1" applyBorder="1" applyAlignment="1">
      <alignment vertical="center" wrapText="1"/>
    </xf>
    <xf numFmtId="44" fontId="5" fillId="0" borderId="14" xfId="0" applyNumberFormat="1" applyFont="1" applyBorder="1" applyAlignment="1"/>
    <xf numFmtId="44" fontId="5" fillId="0" borderId="19" xfId="0" applyNumberFormat="1" applyFont="1" applyBorder="1" applyAlignment="1">
      <alignment vertical="center" wrapText="1"/>
    </xf>
    <xf numFmtId="44" fontId="5" fillId="0" borderId="21" xfId="0" applyNumberFormat="1" applyFont="1" applyBorder="1" applyAlignment="1"/>
    <xf numFmtId="164" fontId="8" fillId="6" borderId="0" xfId="0" applyNumberFormat="1" applyFont="1" applyFill="1" applyAlignment="1">
      <alignment horizontal="center" vertical="center" wrapText="1"/>
    </xf>
    <xf numFmtId="0" fontId="10" fillId="0" borderId="0" xfId="0" applyFont="1" applyAlignment="1">
      <alignment vertical="center"/>
    </xf>
    <xf numFmtId="0" fontId="11" fillId="0" borderId="57" xfId="0" applyFont="1" applyBorder="1" applyAlignment="1" applyProtection="1">
      <alignment horizontal="left" wrapText="1"/>
      <protection locked="0"/>
    </xf>
    <xf numFmtId="0" fontId="11" fillId="0" borderId="59" xfId="0" applyFont="1" applyBorder="1" applyAlignment="1" applyProtection="1">
      <alignment horizontal="left" wrapText="1"/>
      <protection locked="0"/>
    </xf>
    <xf numFmtId="0" fontId="13" fillId="6" borderId="36" xfId="0" applyFont="1" applyFill="1" applyBorder="1" applyAlignment="1">
      <alignment horizontal="center" wrapText="1"/>
    </xf>
    <xf numFmtId="0" fontId="13" fillId="6" borderId="80" xfId="0" applyFont="1" applyFill="1" applyBorder="1" applyAlignment="1">
      <alignment horizontal="center" wrapText="1"/>
    </xf>
    <xf numFmtId="0" fontId="11" fillId="0" borderId="63" xfId="0" applyFont="1" applyBorder="1" applyAlignment="1" applyProtection="1">
      <alignment horizontal="left" wrapText="1"/>
      <protection locked="0"/>
    </xf>
    <xf numFmtId="0" fontId="11" fillId="0" borderId="21" xfId="0" applyFont="1" applyBorder="1" applyAlignment="1" applyProtection="1">
      <alignment horizontal="left" wrapText="1"/>
      <protection locked="0"/>
    </xf>
    <xf numFmtId="0" fontId="13" fillId="6" borderId="90" xfId="0" applyFont="1" applyFill="1" applyBorder="1" applyAlignment="1">
      <alignment horizontal="center" vertical="center" wrapText="1"/>
    </xf>
    <xf numFmtId="0" fontId="13" fillId="6" borderId="80" xfId="0" applyFont="1" applyFill="1" applyBorder="1" applyAlignment="1">
      <alignment horizontal="center" vertical="center" wrapText="1"/>
    </xf>
    <xf numFmtId="0" fontId="11" fillId="0" borderId="19"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11" fillId="0" borderId="87"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8" fillId="6" borderId="0" xfId="0" applyFont="1" applyFill="1" applyAlignment="1">
      <alignment horizontal="right"/>
    </xf>
    <xf numFmtId="0" fontId="8" fillId="6" borderId="5" xfId="0" applyFont="1" applyFill="1" applyBorder="1" applyAlignment="1">
      <alignment horizontal="right"/>
    </xf>
    <xf numFmtId="0" fontId="5" fillId="5" borderId="0" xfId="0" applyFont="1" applyFill="1"/>
    <xf numFmtId="44" fontId="11" fillId="0" borderId="56" xfId="0" applyNumberFormat="1" applyFont="1" applyBorder="1" applyAlignment="1">
      <alignment vertical="center" wrapText="1"/>
    </xf>
    <xf numFmtId="44" fontId="5" fillId="0" borderId="31" xfId="1" applyFont="1" applyBorder="1"/>
    <xf numFmtId="0" fontId="8" fillId="5" borderId="0" xfId="0" applyFont="1" applyFill="1"/>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133350</xdr:colOff>
      <xdr:row>39</xdr:row>
      <xdr:rowOff>133350</xdr:rowOff>
    </xdr:from>
    <xdr:to>
      <xdr:col>17</xdr:col>
      <xdr:colOff>209550</xdr:colOff>
      <xdr:row>40</xdr:row>
      <xdr:rowOff>161925</xdr:rowOff>
    </xdr:to>
    <xdr:sp macro="" textlink="">
      <xdr:nvSpPr>
        <xdr:cNvPr id="2" name="Text Box 3">
          <a:extLst>
            <a:ext uri="{FF2B5EF4-FFF2-40B4-BE49-F238E27FC236}">
              <a16:creationId xmlns:a16="http://schemas.microsoft.com/office/drawing/2014/main" id="{98104C07-DD28-4496-8E03-0D205D5EB8A4}"/>
            </a:ext>
          </a:extLst>
        </xdr:cNvPr>
        <xdr:cNvSpPr txBox="1">
          <a:spLocks noChangeArrowheads="1"/>
        </xdr:cNvSpPr>
      </xdr:nvSpPr>
      <xdr:spPr bwMode="auto">
        <a:xfrm>
          <a:off x="10220325" y="124015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133350</xdr:colOff>
      <xdr:row>33</xdr:row>
      <xdr:rowOff>133350</xdr:rowOff>
    </xdr:from>
    <xdr:to>
      <xdr:col>17</xdr:col>
      <xdr:colOff>209550</xdr:colOff>
      <xdr:row>34</xdr:row>
      <xdr:rowOff>150381</xdr:rowOff>
    </xdr:to>
    <xdr:sp macro="" textlink="">
      <xdr:nvSpPr>
        <xdr:cNvPr id="3" name="Text Box 3">
          <a:extLst>
            <a:ext uri="{FF2B5EF4-FFF2-40B4-BE49-F238E27FC236}">
              <a16:creationId xmlns:a16="http://schemas.microsoft.com/office/drawing/2014/main" id="{9EE3954D-37ED-4F9B-95AA-3DA090D53A77}"/>
            </a:ext>
          </a:extLst>
        </xdr:cNvPr>
        <xdr:cNvSpPr txBox="1">
          <a:spLocks noChangeArrowheads="1"/>
        </xdr:cNvSpPr>
      </xdr:nvSpPr>
      <xdr:spPr bwMode="auto">
        <a:xfrm>
          <a:off x="14620875" y="19812000"/>
          <a:ext cx="76200" cy="2011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mptroller.texas.gov/purchasing/grant-managemen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69155-20E3-4ED2-93CE-0DA99922500D}">
  <dimension ref="B1:V24"/>
  <sheetViews>
    <sheetView workbookViewId="0">
      <selection activeCell="B9" sqref="B9"/>
    </sheetView>
  </sheetViews>
  <sheetFormatPr defaultColWidth="6.69921875" defaultRowHeight="15" x14ac:dyDescent="0.2"/>
  <cols>
    <col min="1" max="1" width="2.296875" style="287" customWidth="1"/>
    <col min="2" max="2" width="22.59765625" style="287" customWidth="1"/>
    <col min="3" max="4" width="6.69921875" style="287"/>
    <col min="5" max="5" width="5.296875" style="287" customWidth="1"/>
    <col min="6" max="6" width="7.8984375" style="287" customWidth="1"/>
    <col min="7" max="8" width="6.69921875" style="287"/>
    <col min="9" max="9" width="8.5" style="287" customWidth="1"/>
    <col min="10" max="10" width="33.296875" style="287" customWidth="1"/>
    <col min="11" max="11" width="5.19921875" style="287" customWidth="1"/>
    <col min="12" max="16384" width="6.69921875" style="287"/>
  </cols>
  <sheetData>
    <row r="1" spans="2:22" ht="25.5" customHeight="1" thickBot="1" x14ac:dyDescent="0.25">
      <c r="B1" s="309" t="s">
        <v>0</v>
      </c>
      <c r="C1" s="309"/>
      <c r="D1" s="309"/>
      <c r="E1" s="309"/>
      <c r="F1" s="309"/>
      <c r="G1" s="309"/>
      <c r="H1" s="309"/>
      <c r="I1" s="309"/>
      <c r="J1" s="309"/>
    </row>
    <row r="2" spans="2:22" s="288" customFormat="1" ht="32.1" customHeight="1" thickBot="1" x14ac:dyDescent="0.25">
      <c r="B2" s="312" t="s">
        <v>1</v>
      </c>
      <c r="C2" s="313"/>
      <c r="D2" s="313"/>
      <c r="E2" s="313"/>
      <c r="F2" s="313"/>
      <c r="G2" s="313"/>
      <c r="H2" s="313"/>
      <c r="I2" s="313"/>
      <c r="J2" s="314"/>
      <c r="O2" s="95"/>
      <c r="P2" s="95"/>
      <c r="Q2" s="95"/>
      <c r="R2" s="95"/>
    </row>
    <row r="3" spans="2:22" s="288" customFormat="1" ht="114.6" customHeight="1" thickBot="1" x14ac:dyDescent="0.25">
      <c r="B3" s="315" t="s">
        <v>180</v>
      </c>
      <c r="C3" s="316"/>
      <c r="D3" s="316"/>
      <c r="E3" s="316"/>
      <c r="F3" s="316"/>
      <c r="G3" s="316"/>
      <c r="H3" s="316"/>
      <c r="I3" s="316"/>
      <c r="J3" s="317"/>
      <c r="K3" s="289"/>
      <c r="L3" s="289"/>
      <c r="M3" s="289"/>
      <c r="N3" s="289"/>
      <c r="O3" s="96"/>
      <c r="P3" s="96"/>
      <c r="Q3" s="96"/>
      <c r="R3" s="96"/>
      <c r="S3" s="96"/>
      <c r="T3" s="96"/>
      <c r="U3" s="96"/>
      <c r="V3" s="96"/>
    </row>
    <row r="4" spans="2:22" s="288" customFormat="1" ht="15.75" thickBot="1" x14ac:dyDescent="0.25">
      <c r="B4" s="289"/>
      <c r="C4" s="290"/>
      <c r="D4" s="290"/>
      <c r="E4" s="290"/>
      <c r="F4" s="290"/>
      <c r="G4" s="290"/>
      <c r="H4" s="290"/>
      <c r="I4" s="290"/>
      <c r="J4" s="290"/>
      <c r="K4" s="289"/>
      <c r="L4" s="289"/>
      <c r="M4" s="289"/>
      <c r="N4" s="289"/>
      <c r="O4" s="97"/>
      <c r="P4" s="97"/>
      <c r="Q4" s="97"/>
      <c r="R4" s="97"/>
      <c r="S4" s="97"/>
      <c r="T4" s="97"/>
      <c r="U4" s="97"/>
      <c r="V4" s="97"/>
    </row>
    <row r="5" spans="2:22" s="291" customFormat="1" ht="48" customHeight="1" thickBot="1" x14ac:dyDescent="0.25">
      <c r="B5" s="318" t="s">
        <v>2</v>
      </c>
      <c r="C5" s="319"/>
      <c r="D5" s="319"/>
      <c r="E5" s="320"/>
      <c r="F5" s="321" t="s">
        <v>3</v>
      </c>
      <c r="G5" s="322"/>
      <c r="H5" s="322"/>
      <c r="I5" s="322"/>
      <c r="J5" s="323"/>
      <c r="K5" s="98"/>
      <c r="L5" s="98"/>
      <c r="M5" s="98"/>
    </row>
    <row r="6" spans="2:22" s="295" customFormat="1" ht="15.75" thickBot="1" x14ac:dyDescent="0.25">
      <c r="B6" s="296"/>
      <c r="C6" s="297"/>
      <c r="D6" s="297"/>
      <c r="E6" s="297"/>
      <c r="F6" s="298"/>
      <c r="G6" s="298"/>
      <c r="H6" s="298"/>
      <c r="I6" s="298"/>
      <c r="J6" s="298"/>
      <c r="K6" s="99"/>
      <c r="L6" s="99"/>
      <c r="M6" s="99"/>
    </row>
    <row r="7" spans="2:22" s="305" customFormat="1" ht="18" thickBot="1" x14ac:dyDescent="0.35">
      <c r="B7" s="303" t="s">
        <v>164</v>
      </c>
      <c r="C7" s="324" t="s">
        <v>165</v>
      </c>
      <c r="D7" s="324"/>
      <c r="E7" s="324"/>
      <c r="F7" s="324"/>
      <c r="G7" s="324"/>
      <c r="H7" s="324"/>
      <c r="I7" s="324"/>
      <c r="J7" s="325"/>
      <c r="K7" s="304"/>
      <c r="L7" s="304"/>
      <c r="M7" s="304"/>
    </row>
    <row r="8" spans="2:22" ht="90.6" customHeight="1" x14ac:dyDescent="0.2">
      <c r="B8" s="246" t="s">
        <v>150</v>
      </c>
      <c r="C8" s="308" t="s">
        <v>200</v>
      </c>
      <c r="D8" s="308"/>
      <c r="E8" s="308"/>
      <c r="F8" s="308"/>
      <c r="G8" s="308"/>
      <c r="H8" s="308"/>
      <c r="I8" s="308"/>
      <c r="J8" s="308"/>
      <c r="K8" s="292"/>
    </row>
    <row r="9" spans="2:22" ht="114" customHeight="1" x14ac:dyDescent="0.2">
      <c r="B9" s="247" t="s">
        <v>151</v>
      </c>
      <c r="C9" s="308" t="s">
        <v>168</v>
      </c>
      <c r="D9" s="308"/>
      <c r="E9" s="308"/>
      <c r="F9" s="308"/>
      <c r="G9" s="308"/>
      <c r="H9" s="308"/>
      <c r="I9" s="308"/>
      <c r="J9" s="308"/>
      <c r="K9" s="293"/>
    </row>
    <row r="10" spans="2:22" ht="101.25" customHeight="1" x14ac:dyDescent="0.2">
      <c r="B10" s="247" t="s">
        <v>151</v>
      </c>
      <c r="C10" s="306" t="s">
        <v>174</v>
      </c>
      <c r="D10" s="306"/>
      <c r="E10" s="306"/>
      <c r="F10" s="306"/>
      <c r="G10" s="306"/>
      <c r="H10" s="306"/>
      <c r="I10" s="306"/>
      <c r="J10" s="306"/>
      <c r="K10" s="293"/>
    </row>
    <row r="11" spans="2:22" ht="105.95" customHeight="1" x14ac:dyDescent="0.2">
      <c r="B11" s="247" t="s">
        <v>152</v>
      </c>
      <c r="C11" s="306" t="s">
        <v>169</v>
      </c>
      <c r="D11" s="306"/>
      <c r="E11" s="306"/>
      <c r="F11" s="306"/>
      <c r="G11" s="306"/>
      <c r="H11" s="306"/>
      <c r="I11" s="306"/>
      <c r="J11" s="306"/>
      <c r="K11" s="294"/>
    </row>
    <row r="12" spans="2:22" ht="77.45" customHeight="1" x14ac:dyDescent="0.2">
      <c r="B12" s="247" t="s">
        <v>153</v>
      </c>
      <c r="C12" s="306" t="s">
        <v>181</v>
      </c>
      <c r="D12" s="306"/>
      <c r="E12" s="306"/>
      <c r="F12" s="306"/>
      <c r="G12" s="306"/>
      <c r="H12" s="306"/>
      <c r="I12" s="306"/>
      <c r="J12" s="306"/>
      <c r="K12" s="292"/>
      <c r="L12" s="292"/>
      <c r="M12" s="292"/>
      <c r="N12" s="292"/>
      <c r="O12" s="292"/>
      <c r="P12" s="292"/>
      <c r="Q12" s="292"/>
      <c r="R12" s="292"/>
      <c r="S12" s="292"/>
      <c r="T12" s="292"/>
    </row>
    <row r="13" spans="2:22" ht="202.5" customHeight="1" x14ac:dyDescent="0.2">
      <c r="B13" s="247" t="s">
        <v>154</v>
      </c>
      <c r="C13" s="306" t="s">
        <v>182</v>
      </c>
      <c r="D13" s="306"/>
      <c r="E13" s="306"/>
      <c r="F13" s="306"/>
      <c r="G13" s="306"/>
      <c r="H13" s="306"/>
      <c r="I13" s="306"/>
      <c r="J13" s="306"/>
      <c r="K13" s="292"/>
      <c r="L13" s="292"/>
      <c r="M13" s="292"/>
      <c r="N13" s="292"/>
      <c r="O13" s="292"/>
      <c r="P13" s="292"/>
      <c r="Q13" s="292"/>
      <c r="R13" s="292"/>
      <c r="S13" s="292"/>
      <c r="T13" s="292"/>
    </row>
    <row r="14" spans="2:22" ht="137.25" customHeight="1" x14ac:dyDescent="0.2">
      <c r="B14" s="247" t="s">
        <v>163</v>
      </c>
      <c r="C14" s="306" t="s">
        <v>170</v>
      </c>
      <c r="D14" s="306"/>
      <c r="E14" s="306"/>
      <c r="F14" s="306"/>
      <c r="G14" s="306"/>
      <c r="H14" s="306"/>
      <c r="I14" s="306"/>
      <c r="J14" s="306"/>
      <c r="K14" s="292"/>
      <c r="L14" s="292"/>
      <c r="M14" s="292"/>
      <c r="N14" s="292"/>
      <c r="O14" s="292"/>
      <c r="P14" s="292"/>
      <c r="Q14" s="292"/>
      <c r="R14" s="292"/>
      <c r="S14" s="292"/>
      <c r="T14" s="292"/>
    </row>
    <row r="15" spans="2:22" ht="76.5" customHeight="1" x14ac:dyDescent="0.2">
      <c r="B15" s="247" t="s">
        <v>155</v>
      </c>
      <c r="C15" s="306" t="s">
        <v>171</v>
      </c>
      <c r="D15" s="306"/>
      <c r="E15" s="306"/>
      <c r="F15" s="306"/>
      <c r="G15" s="306"/>
      <c r="H15" s="306"/>
      <c r="I15" s="306"/>
      <c r="J15" s="306"/>
    </row>
    <row r="16" spans="2:22" ht="124.5" customHeight="1" x14ac:dyDescent="0.2">
      <c r="B16" s="247" t="s">
        <v>156</v>
      </c>
      <c r="C16" s="310" t="s">
        <v>173</v>
      </c>
      <c r="D16" s="311"/>
      <c r="E16" s="311"/>
      <c r="F16" s="311"/>
      <c r="G16" s="311"/>
      <c r="H16" s="311"/>
      <c r="I16" s="311"/>
      <c r="J16" s="311"/>
    </row>
    <row r="17" spans="2:13" s="295" customFormat="1" ht="81.75" customHeight="1" x14ac:dyDescent="0.2">
      <c r="B17" s="299" t="s">
        <v>162</v>
      </c>
      <c r="C17" s="307" t="s">
        <v>166</v>
      </c>
      <c r="D17" s="307"/>
      <c r="E17" s="307"/>
      <c r="F17" s="307"/>
      <c r="G17" s="307"/>
      <c r="H17" s="307"/>
      <c r="I17" s="307"/>
      <c r="J17" s="307"/>
      <c r="K17" s="99"/>
      <c r="L17" s="99"/>
      <c r="M17" s="99"/>
    </row>
    <row r="18" spans="2:13" s="292" customFormat="1" ht="111.75" customHeight="1" x14ac:dyDescent="0.2">
      <c r="B18" s="247" t="s">
        <v>167</v>
      </c>
      <c r="C18" s="308" t="s">
        <v>168</v>
      </c>
      <c r="D18" s="308"/>
      <c r="E18" s="308"/>
      <c r="F18" s="308"/>
      <c r="G18" s="308"/>
      <c r="H18" s="308"/>
      <c r="I18" s="308"/>
      <c r="J18" s="308"/>
    </row>
    <row r="19" spans="2:13" s="292" customFormat="1" ht="111.75" customHeight="1" x14ac:dyDescent="0.2">
      <c r="B19" s="247" t="s">
        <v>157</v>
      </c>
      <c r="C19" s="306" t="s">
        <v>169</v>
      </c>
      <c r="D19" s="306"/>
      <c r="E19" s="306"/>
      <c r="F19" s="306"/>
      <c r="G19" s="306"/>
      <c r="H19" s="306"/>
      <c r="I19" s="306"/>
      <c r="J19" s="306"/>
    </row>
    <row r="20" spans="2:13" s="292" customFormat="1" ht="83.25" customHeight="1" x14ac:dyDescent="0.2">
      <c r="B20" s="247" t="s">
        <v>158</v>
      </c>
      <c r="C20" s="306" t="s">
        <v>181</v>
      </c>
      <c r="D20" s="306"/>
      <c r="E20" s="306"/>
      <c r="F20" s="306"/>
      <c r="G20" s="306"/>
      <c r="H20" s="306"/>
      <c r="I20" s="306"/>
      <c r="J20" s="306"/>
    </row>
    <row r="21" spans="2:13" s="292" customFormat="1" ht="202.5" customHeight="1" x14ac:dyDescent="0.2">
      <c r="B21" s="247" t="s">
        <v>159</v>
      </c>
      <c r="C21" s="306" t="s">
        <v>172</v>
      </c>
      <c r="D21" s="306"/>
      <c r="E21" s="306"/>
      <c r="F21" s="306"/>
      <c r="G21" s="306"/>
      <c r="H21" s="306"/>
      <c r="I21" s="306"/>
      <c r="J21" s="306"/>
    </row>
    <row r="22" spans="2:13" s="292" customFormat="1" ht="139.5" customHeight="1" x14ac:dyDescent="0.2">
      <c r="B22" s="247" t="s">
        <v>160</v>
      </c>
      <c r="C22" s="306" t="s">
        <v>170</v>
      </c>
      <c r="D22" s="306"/>
      <c r="E22" s="306"/>
      <c r="F22" s="306"/>
      <c r="G22" s="306"/>
      <c r="H22" s="306"/>
      <c r="I22" s="306"/>
      <c r="J22" s="306"/>
    </row>
    <row r="23" spans="2:13" s="292" customFormat="1" ht="79.5" customHeight="1" x14ac:dyDescent="0.2">
      <c r="B23" s="247" t="s">
        <v>161</v>
      </c>
      <c r="C23" s="306" t="s">
        <v>171</v>
      </c>
      <c r="D23" s="306"/>
      <c r="E23" s="306"/>
      <c r="F23" s="306"/>
      <c r="G23" s="306"/>
      <c r="H23" s="306"/>
      <c r="I23" s="306"/>
      <c r="J23" s="306"/>
    </row>
    <row r="24" spans="2:13" s="292" customFormat="1" x14ac:dyDescent="0.2"/>
  </sheetData>
  <sheetProtection algorithmName="SHA-512" hashValue="o7AsGw56qG3EADLzG+fvd4RMLxfay+IpunPRF7z7RGB5FI8knT7I783ynC+5sdGeTrvXCl5N1N6mA1y710+XQg==" saltValue="pA7842/Ex9PmciNzGHHBGg==" spinCount="100000" sheet="1" objects="1" scenarios="1" selectLockedCells="1"/>
  <mergeCells count="22">
    <mergeCell ref="B1:J1"/>
    <mergeCell ref="C16:J16"/>
    <mergeCell ref="C11:J11"/>
    <mergeCell ref="C12:J12"/>
    <mergeCell ref="B2:J2"/>
    <mergeCell ref="B3:J3"/>
    <mergeCell ref="B5:E5"/>
    <mergeCell ref="C8:J8"/>
    <mergeCell ref="F5:J5"/>
    <mergeCell ref="C10:J10"/>
    <mergeCell ref="C7:J7"/>
    <mergeCell ref="C9:J9"/>
    <mergeCell ref="C13:J13"/>
    <mergeCell ref="C14:J14"/>
    <mergeCell ref="C15:J15"/>
    <mergeCell ref="C22:J22"/>
    <mergeCell ref="C23:J23"/>
    <mergeCell ref="C17:J17"/>
    <mergeCell ref="C19:J19"/>
    <mergeCell ref="C18:J18"/>
    <mergeCell ref="C20:J20"/>
    <mergeCell ref="C21:J21"/>
  </mergeCells>
  <hyperlinks>
    <hyperlink ref="B8" location="'Exhibit H-0 Budget Summary'!A1" display="Exhibit H-0 Budget Summary tab" xr:uid="{56FAEEDB-5753-439E-9D3A-54D9AC412CF7}"/>
    <hyperlink ref="B9" location="'Exhibit H-1 Personnel Fringe'!A1" display="Exhibit H-1 Personnel Fringe tab" xr:uid="{7D9429DD-1CFD-46E1-8EA6-972A9345AD45}"/>
    <hyperlink ref="B11" location="'Exhibit H-2 Travel'!A1" display="Exhibit H-2 Travel tab" xr:uid="{0EDE1065-1354-4754-AD8B-5DCF496EA2B5}"/>
    <hyperlink ref="B12" location="'Exhibit H-3 Equipment'!A1" display="Exhibit H-3 Equipment tab" xr:uid="{3C25B4B9-9893-4015-A0FF-EAB5980EAA37}"/>
    <hyperlink ref="B13" location="'Exhibit H-4 Supplies'!A1" display="Exhibit H-4 Supplies tab" xr:uid="{25C19F91-19FA-42D1-8F0E-5B53EEAFAEB1}"/>
    <hyperlink ref="B14" location="'Exhibit H-5 Contractual'!A1" display="ExhibitT H-5 Contractual tab" xr:uid="{48B0982A-A578-4F09-9D05-2882AA39C5AC}"/>
    <hyperlink ref="B15" location="'Exhibit H-6 Other'!A1" display="Exhibit H-6 Other tab" xr:uid="{12786042-D5DB-4686-8B5B-840421BC5ADB}"/>
    <hyperlink ref="B16" location="'Exhibit H-7 Indirect Cost'!A1" display="Exhibit H-7 Indirect Cost tab" xr:uid="{70BD948C-3FC2-424C-A086-B7719535C536}"/>
    <hyperlink ref="B18" location="'Exhibit H-1a Personnel'!A1" display="Exhibit H-1a Personnel tab" xr:uid="{39B9813F-FC5A-487F-86F4-AFD67C5447C3}"/>
    <hyperlink ref="B19" location="'Exhibit H-2a Travel'!A1" display="Exhibit H-2a Travel tab" xr:uid="{891A6373-0195-4B85-A5EA-3710D58D07DE}"/>
    <hyperlink ref="B20" location="'Exhibit H-3a Equipment'!A1" display="Exhibit H-3a Equipment tab" xr:uid="{306F4A82-3EBB-42E3-9F25-CC3F72968055}"/>
    <hyperlink ref="B21" location="'Exhibit H-4a Supplies'!A1" display="Exhibit H-4a Supplies tab" xr:uid="{2804BE21-4CEB-46E4-B7E8-309179297EAC}"/>
    <hyperlink ref="B22" location="'Exhibit H-5a Contractual'!A1" display="Exhibit H-5a Contractual tab" xr:uid="{8E287834-10C2-4D9D-A595-BF591F09A471}"/>
    <hyperlink ref="B23" location="'Exhibit H-6a Other'!A1" display="Exhibit H-6a Other tab" xr:uid="{A079AC80-8734-49A7-819C-EFBFD6E6B814}"/>
    <hyperlink ref="B10" location="'Exhibit H-1 Personnel Fringe'!A62" display="Exhibit H-1 Personnel Fringe tab" xr:uid="{B4CCCF08-9C78-4EE8-A44D-CE99E20EC088}"/>
    <hyperlink ref="B17" location="'Supplemental Instructions'!A1" display="Supplemental Instructions" xr:uid="{F92854C0-3C56-4301-8899-FE9458873774}"/>
    <hyperlink ref="F5:J5" r:id="rId1" display="https://comptroller.texas.gov/purchasing/grant-management/" xr:uid="{6FD88519-6EE1-4C62-816A-35F7EECCE72D}"/>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F21DE-3976-43B1-828B-DB29DBBBA34F}">
  <dimension ref="A1:A14"/>
  <sheetViews>
    <sheetView showGridLines="0" workbookViewId="0">
      <selection activeCell="G11" sqref="G11"/>
    </sheetView>
  </sheetViews>
  <sheetFormatPr defaultColWidth="6.69921875" defaultRowHeight="12.75" x14ac:dyDescent="0.2"/>
  <cols>
    <col min="1" max="1" width="66.09765625" style="1" customWidth="1"/>
    <col min="2" max="16384" width="6.69921875" style="1"/>
  </cols>
  <sheetData>
    <row r="1" spans="1:1" ht="18.75" x14ac:dyDescent="0.3">
      <c r="A1" s="44" t="s">
        <v>162</v>
      </c>
    </row>
    <row r="3" spans="1:1" ht="150" x14ac:dyDescent="0.2">
      <c r="A3" s="286" t="s">
        <v>179</v>
      </c>
    </row>
    <row r="4" spans="1:1" ht="15" x14ac:dyDescent="0.2">
      <c r="A4" s="286"/>
    </row>
    <row r="5" spans="1:1" s="45" customFormat="1" ht="15.75" x14ac:dyDescent="0.25">
      <c r="A5" s="45" t="s">
        <v>131</v>
      </c>
    </row>
    <row r="6" spans="1:1" s="45" customFormat="1" ht="15.75" x14ac:dyDescent="0.25">
      <c r="A6" s="45" t="s">
        <v>132</v>
      </c>
    </row>
    <row r="7" spans="1:1" s="45" customFormat="1" ht="15.75" x14ac:dyDescent="0.25">
      <c r="A7" s="45" t="s">
        <v>133</v>
      </c>
    </row>
    <row r="8" spans="1:1" s="45" customFormat="1" ht="15.75" x14ac:dyDescent="0.25">
      <c r="A8" s="45" t="s">
        <v>134</v>
      </c>
    </row>
    <row r="9" spans="1:1" s="45" customFormat="1" ht="15.75" x14ac:dyDescent="0.25">
      <c r="A9" s="45" t="s">
        <v>135</v>
      </c>
    </row>
    <row r="10" spans="1:1" s="45" customFormat="1" ht="15.75" x14ac:dyDescent="0.25">
      <c r="A10" s="45" t="s">
        <v>136</v>
      </c>
    </row>
    <row r="11" spans="1:1" x14ac:dyDescent="0.2">
      <c r="A11" s="1" t="s">
        <v>40</v>
      </c>
    </row>
    <row r="12" spans="1:1" x14ac:dyDescent="0.2">
      <c r="A12" s="1" t="s">
        <v>40</v>
      </c>
    </row>
    <row r="14" spans="1:1" x14ac:dyDescent="0.2">
      <c r="A14" s="1" t="s">
        <v>40</v>
      </c>
    </row>
  </sheetData>
  <sheetProtection algorithmName="SHA-512" hashValue="zu8QEEV7DVZd9kLhi4Ib2afTvqw8Bie97fclPITXY1b/GLT7hg9bDbAnvjVk0lcTp8281h01PeFM2sPHUh+6Hw==" saltValue="HMB6GAAxgHG4NvGdvr+J0A==" spinCount="100000" sheet="1" objects="1" scenarios="1" selectLockedCells="1" selectUnlockedCell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4F9BC-232E-4DAB-A3C3-243BB3EB79A4}">
  <dimension ref="A1:I124"/>
  <sheetViews>
    <sheetView showGridLines="0" topLeftCell="A8" workbookViewId="0">
      <selection activeCell="A8" sqref="A8"/>
    </sheetView>
  </sheetViews>
  <sheetFormatPr defaultColWidth="6.69921875" defaultRowHeight="12.75" x14ac:dyDescent="0.2"/>
  <cols>
    <col min="1" max="1" width="25.5" style="1" customWidth="1"/>
    <col min="2" max="2" width="8.09765625" style="1" bestFit="1" customWidth="1"/>
    <col min="3" max="3" width="34.59765625" style="1" customWidth="1"/>
    <col min="4" max="4" width="10.59765625" style="1" customWidth="1"/>
    <col min="5" max="5" width="9.19921875" style="1" customWidth="1"/>
    <col min="6" max="6" width="11.296875" style="1" customWidth="1"/>
    <col min="7" max="7" width="7.69921875" style="1" customWidth="1"/>
    <col min="8" max="8" width="10.69921875" style="1" customWidth="1"/>
    <col min="9" max="9" width="10" style="1" bestFit="1" customWidth="1"/>
    <col min="10" max="16384" width="6.69921875" style="1"/>
  </cols>
  <sheetData>
    <row r="1" spans="1:9" ht="17.25" customHeight="1" x14ac:dyDescent="0.3">
      <c r="A1" s="508" t="s">
        <v>190</v>
      </c>
      <c r="B1" s="508"/>
      <c r="C1" s="508"/>
      <c r="D1" s="508"/>
      <c r="E1" s="508"/>
      <c r="F1" s="508"/>
      <c r="G1" s="508"/>
    </row>
    <row r="2" spans="1:9" ht="15" customHeight="1" thickBot="1" x14ac:dyDescent="0.25">
      <c r="A2" s="5"/>
      <c r="B2" s="5"/>
      <c r="C2" s="5"/>
    </row>
    <row r="3" spans="1:9" ht="15" customHeight="1" thickBot="1" x14ac:dyDescent="0.25">
      <c r="A3" s="6" t="s">
        <v>42</v>
      </c>
      <c r="B3" s="393">
        <f>'Exhibit H-0 Budget Summary'!C5</f>
        <v>0</v>
      </c>
      <c r="C3" s="394"/>
      <c r="D3" s="394"/>
      <c r="E3" s="394"/>
      <c r="F3" s="394"/>
      <c r="G3" s="395"/>
    </row>
    <row r="4" spans="1:9" ht="15.75" customHeight="1" thickBot="1" x14ac:dyDescent="0.25">
      <c r="A4" s="43"/>
      <c r="B4" s="43"/>
      <c r="C4" s="43"/>
    </row>
    <row r="5" spans="1:9" ht="30" customHeight="1" thickBot="1" x14ac:dyDescent="0.25">
      <c r="A5" s="139" t="s">
        <v>44</v>
      </c>
      <c r="B5" s="563" t="s">
        <v>45</v>
      </c>
      <c r="C5" s="572" t="s">
        <v>46</v>
      </c>
      <c r="D5" s="566" t="s">
        <v>47</v>
      </c>
      <c r="E5" s="566" t="s">
        <v>48</v>
      </c>
      <c r="F5" s="566" t="s">
        <v>49</v>
      </c>
      <c r="G5" s="569" t="s">
        <v>50</v>
      </c>
      <c r="H5" s="560" t="s">
        <v>51</v>
      </c>
    </row>
    <row r="6" spans="1:9" s="7" customFormat="1" ht="10.5" customHeight="1" x14ac:dyDescent="0.2">
      <c r="A6" s="100"/>
      <c r="B6" s="564"/>
      <c r="C6" s="420"/>
      <c r="D6" s="567"/>
      <c r="E6" s="567"/>
      <c r="F6" s="567"/>
      <c r="G6" s="570"/>
      <c r="H6" s="561"/>
    </row>
    <row r="7" spans="1:9" s="7" customFormat="1" ht="19.5" customHeight="1" thickBot="1" x14ac:dyDescent="0.25">
      <c r="A7" s="101" t="s">
        <v>52</v>
      </c>
      <c r="B7" s="565"/>
      <c r="C7" s="573"/>
      <c r="D7" s="568"/>
      <c r="E7" s="568"/>
      <c r="F7" s="568"/>
      <c r="G7" s="571"/>
      <c r="H7" s="562"/>
    </row>
    <row r="8" spans="1:9" ht="30" customHeight="1" x14ac:dyDescent="0.2">
      <c r="A8" s="46"/>
      <c r="B8" s="8"/>
      <c r="C8" s="255"/>
      <c r="D8" s="8"/>
      <c r="E8" s="8"/>
      <c r="F8" s="187"/>
      <c r="G8" s="134"/>
      <c r="H8" s="218">
        <f>ROUND((+D8*F8*G8),0)</f>
        <v>0</v>
      </c>
      <c r="I8" s="47"/>
    </row>
    <row r="9" spans="1:9" ht="30" customHeight="1" x14ac:dyDescent="0.2">
      <c r="A9" s="46"/>
      <c r="B9" s="8"/>
      <c r="C9" s="256"/>
      <c r="D9" s="8"/>
      <c r="E9" s="8"/>
      <c r="F9" s="187"/>
      <c r="G9" s="134"/>
      <c r="H9" s="218">
        <f t="shared" ref="H9:H72" si="0">ROUND((+D9*F9*G9),0)</f>
        <v>0</v>
      </c>
      <c r="I9" s="47"/>
    </row>
    <row r="10" spans="1:9" ht="30" customHeight="1" x14ac:dyDescent="0.2">
      <c r="A10" s="46"/>
      <c r="B10" s="8"/>
      <c r="C10" s="256"/>
      <c r="D10" s="8"/>
      <c r="E10" s="8"/>
      <c r="F10" s="187"/>
      <c r="G10" s="134"/>
      <c r="H10" s="218">
        <f t="shared" si="0"/>
        <v>0</v>
      </c>
      <c r="I10" s="47"/>
    </row>
    <row r="11" spans="1:9" ht="30" customHeight="1" x14ac:dyDescent="0.2">
      <c r="A11" s="46"/>
      <c r="B11" s="8"/>
      <c r="C11" s="256"/>
      <c r="D11" s="8"/>
      <c r="E11" s="8"/>
      <c r="F11" s="187"/>
      <c r="G11" s="134"/>
      <c r="H11" s="218">
        <f t="shared" si="0"/>
        <v>0</v>
      </c>
    </row>
    <row r="12" spans="1:9" ht="30" customHeight="1" x14ac:dyDescent="0.2">
      <c r="A12" s="46"/>
      <c r="B12" s="8"/>
      <c r="C12" s="256"/>
      <c r="D12" s="8"/>
      <c r="E12" s="8"/>
      <c r="F12" s="187"/>
      <c r="G12" s="134"/>
      <c r="H12" s="218">
        <f t="shared" si="0"/>
        <v>0</v>
      </c>
    </row>
    <row r="13" spans="1:9" ht="30" customHeight="1" x14ac:dyDescent="0.2">
      <c r="A13" s="46"/>
      <c r="B13" s="8"/>
      <c r="C13" s="256"/>
      <c r="D13" s="8"/>
      <c r="E13" s="8"/>
      <c r="F13" s="187"/>
      <c r="G13" s="134"/>
      <c r="H13" s="218">
        <f t="shared" si="0"/>
        <v>0</v>
      </c>
    </row>
    <row r="14" spans="1:9" ht="30" customHeight="1" x14ac:dyDescent="0.2">
      <c r="A14" s="46"/>
      <c r="B14" s="8"/>
      <c r="C14" s="256"/>
      <c r="D14" s="8"/>
      <c r="E14" s="8"/>
      <c r="F14" s="187"/>
      <c r="G14" s="134"/>
      <c r="H14" s="218">
        <f t="shared" si="0"/>
        <v>0</v>
      </c>
    </row>
    <row r="15" spans="1:9" ht="30" customHeight="1" x14ac:dyDescent="0.2">
      <c r="A15" s="46"/>
      <c r="B15" s="8"/>
      <c r="C15" s="256"/>
      <c r="D15" s="8"/>
      <c r="E15" s="8"/>
      <c r="F15" s="187"/>
      <c r="G15" s="134"/>
      <c r="H15" s="218">
        <f t="shared" si="0"/>
        <v>0</v>
      </c>
    </row>
    <row r="16" spans="1:9" ht="30" customHeight="1" x14ac:dyDescent="0.2">
      <c r="A16" s="46"/>
      <c r="B16" s="8"/>
      <c r="C16" s="256"/>
      <c r="D16" s="8"/>
      <c r="E16" s="8"/>
      <c r="F16" s="187"/>
      <c r="G16" s="134"/>
      <c r="H16" s="218">
        <f t="shared" si="0"/>
        <v>0</v>
      </c>
    </row>
    <row r="17" spans="1:8" ht="30" customHeight="1" x14ac:dyDescent="0.2">
      <c r="A17" s="46"/>
      <c r="B17" s="8"/>
      <c r="C17" s="256"/>
      <c r="D17" s="8"/>
      <c r="E17" s="8"/>
      <c r="F17" s="187"/>
      <c r="G17" s="134"/>
      <c r="H17" s="218">
        <f t="shared" si="0"/>
        <v>0</v>
      </c>
    </row>
    <row r="18" spans="1:8" ht="30" customHeight="1" x14ac:dyDescent="0.2">
      <c r="A18" s="46"/>
      <c r="B18" s="8"/>
      <c r="C18" s="256"/>
      <c r="D18" s="8"/>
      <c r="E18" s="8"/>
      <c r="F18" s="187"/>
      <c r="G18" s="134"/>
      <c r="H18" s="218">
        <f t="shared" si="0"/>
        <v>0</v>
      </c>
    </row>
    <row r="19" spans="1:8" ht="30" customHeight="1" x14ac:dyDescent="0.2">
      <c r="A19" s="46"/>
      <c r="B19" s="8"/>
      <c r="C19" s="256"/>
      <c r="D19" s="8"/>
      <c r="E19" s="8"/>
      <c r="F19" s="187"/>
      <c r="G19" s="134"/>
      <c r="H19" s="218">
        <f t="shared" si="0"/>
        <v>0</v>
      </c>
    </row>
    <row r="20" spans="1:8" ht="30" customHeight="1" x14ac:dyDescent="0.2">
      <c r="A20" s="46"/>
      <c r="B20" s="8"/>
      <c r="C20" s="256"/>
      <c r="D20" s="8"/>
      <c r="E20" s="8"/>
      <c r="F20" s="187"/>
      <c r="G20" s="134"/>
      <c r="H20" s="218">
        <f t="shared" si="0"/>
        <v>0</v>
      </c>
    </row>
    <row r="21" spans="1:8" ht="30" customHeight="1" x14ac:dyDescent="0.2">
      <c r="A21" s="46"/>
      <c r="B21" s="8"/>
      <c r="C21" s="256"/>
      <c r="D21" s="8"/>
      <c r="E21" s="8"/>
      <c r="F21" s="187"/>
      <c r="G21" s="134"/>
      <c r="H21" s="218">
        <f t="shared" si="0"/>
        <v>0</v>
      </c>
    </row>
    <row r="22" spans="1:8" ht="30" customHeight="1" x14ac:dyDescent="0.2">
      <c r="A22" s="46"/>
      <c r="B22" s="8"/>
      <c r="C22" s="256"/>
      <c r="D22" s="8"/>
      <c r="E22" s="8"/>
      <c r="F22" s="187"/>
      <c r="G22" s="134"/>
      <c r="H22" s="218">
        <f t="shared" si="0"/>
        <v>0</v>
      </c>
    </row>
    <row r="23" spans="1:8" ht="30" customHeight="1" x14ac:dyDescent="0.2">
      <c r="A23" s="46"/>
      <c r="B23" s="8"/>
      <c r="C23" s="256"/>
      <c r="D23" s="8"/>
      <c r="E23" s="8"/>
      <c r="F23" s="187"/>
      <c r="G23" s="134"/>
      <c r="H23" s="218">
        <f t="shared" si="0"/>
        <v>0</v>
      </c>
    </row>
    <row r="24" spans="1:8" ht="30" customHeight="1" x14ac:dyDescent="0.2">
      <c r="A24" s="46"/>
      <c r="B24" s="8"/>
      <c r="C24" s="256"/>
      <c r="D24" s="8"/>
      <c r="E24" s="8"/>
      <c r="F24" s="187"/>
      <c r="G24" s="134"/>
      <c r="H24" s="218">
        <f t="shared" si="0"/>
        <v>0</v>
      </c>
    </row>
    <row r="25" spans="1:8" ht="30" customHeight="1" x14ac:dyDescent="0.2">
      <c r="A25" s="46"/>
      <c r="B25" s="8"/>
      <c r="C25" s="256"/>
      <c r="D25" s="8"/>
      <c r="E25" s="8"/>
      <c r="F25" s="187"/>
      <c r="G25" s="134"/>
      <c r="H25" s="218">
        <f t="shared" si="0"/>
        <v>0</v>
      </c>
    </row>
    <row r="26" spans="1:8" ht="30" customHeight="1" x14ac:dyDescent="0.2">
      <c r="A26" s="46"/>
      <c r="B26" s="8"/>
      <c r="C26" s="256"/>
      <c r="D26" s="8"/>
      <c r="E26" s="8"/>
      <c r="F26" s="187"/>
      <c r="G26" s="134"/>
      <c r="H26" s="218">
        <f t="shared" si="0"/>
        <v>0</v>
      </c>
    </row>
    <row r="27" spans="1:8" ht="30" customHeight="1" x14ac:dyDescent="0.2">
      <c r="A27" s="46"/>
      <c r="B27" s="8"/>
      <c r="C27" s="256"/>
      <c r="D27" s="8"/>
      <c r="E27" s="8"/>
      <c r="F27" s="187"/>
      <c r="G27" s="134"/>
      <c r="H27" s="218">
        <f t="shared" si="0"/>
        <v>0</v>
      </c>
    </row>
    <row r="28" spans="1:8" ht="30" customHeight="1" x14ac:dyDescent="0.2">
      <c r="A28" s="46"/>
      <c r="B28" s="8"/>
      <c r="C28" s="256"/>
      <c r="D28" s="8"/>
      <c r="E28" s="8"/>
      <c r="F28" s="187"/>
      <c r="G28" s="134"/>
      <c r="H28" s="218">
        <f t="shared" si="0"/>
        <v>0</v>
      </c>
    </row>
    <row r="29" spans="1:8" ht="30" customHeight="1" x14ac:dyDescent="0.2">
      <c r="A29" s="46"/>
      <c r="B29" s="8"/>
      <c r="C29" s="256"/>
      <c r="D29" s="8"/>
      <c r="E29" s="8"/>
      <c r="F29" s="187"/>
      <c r="G29" s="134"/>
      <c r="H29" s="218">
        <f t="shared" si="0"/>
        <v>0</v>
      </c>
    </row>
    <row r="30" spans="1:8" ht="30" customHeight="1" x14ac:dyDescent="0.2">
      <c r="A30" s="46"/>
      <c r="B30" s="8"/>
      <c r="C30" s="256"/>
      <c r="D30" s="8"/>
      <c r="E30" s="8"/>
      <c r="F30" s="187"/>
      <c r="G30" s="134"/>
      <c r="H30" s="218">
        <f t="shared" si="0"/>
        <v>0</v>
      </c>
    </row>
    <row r="31" spans="1:8" ht="30" customHeight="1" x14ac:dyDescent="0.2">
      <c r="A31" s="46"/>
      <c r="B31" s="8"/>
      <c r="C31" s="256"/>
      <c r="D31" s="8"/>
      <c r="E31" s="8"/>
      <c r="F31" s="187"/>
      <c r="G31" s="134"/>
      <c r="H31" s="218">
        <f t="shared" si="0"/>
        <v>0</v>
      </c>
    </row>
    <row r="32" spans="1:8" ht="30" customHeight="1" x14ac:dyDescent="0.2">
      <c r="A32" s="46"/>
      <c r="B32" s="8"/>
      <c r="C32" s="256"/>
      <c r="D32" s="8"/>
      <c r="E32" s="8"/>
      <c r="F32" s="187"/>
      <c r="G32" s="134"/>
      <c r="H32" s="218">
        <f t="shared" si="0"/>
        <v>0</v>
      </c>
    </row>
    <row r="33" spans="1:8" ht="30" customHeight="1" x14ac:dyDescent="0.2">
      <c r="A33" s="46"/>
      <c r="B33" s="8"/>
      <c r="C33" s="256"/>
      <c r="D33" s="8"/>
      <c r="E33" s="8"/>
      <c r="F33" s="187"/>
      <c r="G33" s="134"/>
      <c r="H33" s="218">
        <f t="shared" si="0"/>
        <v>0</v>
      </c>
    </row>
    <row r="34" spans="1:8" ht="30" customHeight="1" x14ac:dyDescent="0.2">
      <c r="A34" s="46"/>
      <c r="B34" s="8"/>
      <c r="C34" s="256"/>
      <c r="D34" s="8"/>
      <c r="E34" s="8"/>
      <c r="F34" s="187"/>
      <c r="G34" s="134"/>
      <c r="H34" s="218">
        <f t="shared" si="0"/>
        <v>0</v>
      </c>
    </row>
    <row r="35" spans="1:8" ht="30" customHeight="1" x14ac:dyDescent="0.2">
      <c r="A35" s="46"/>
      <c r="B35" s="8"/>
      <c r="C35" s="256"/>
      <c r="D35" s="8"/>
      <c r="E35" s="8"/>
      <c r="F35" s="187"/>
      <c r="G35" s="134"/>
      <c r="H35" s="218">
        <f t="shared" si="0"/>
        <v>0</v>
      </c>
    </row>
    <row r="36" spans="1:8" ht="30" customHeight="1" x14ac:dyDescent="0.2">
      <c r="A36" s="46"/>
      <c r="B36" s="8"/>
      <c r="C36" s="256"/>
      <c r="D36" s="8"/>
      <c r="E36" s="8"/>
      <c r="F36" s="187"/>
      <c r="G36" s="134"/>
      <c r="H36" s="218">
        <f t="shared" si="0"/>
        <v>0</v>
      </c>
    </row>
    <row r="37" spans="1:8" ht="30" customHeight="1" x14ac:dyDescent="0.2">
      <c r="A37" s="46"/>
      <c r="B37" s="8"/>
      <c r="C37" s="256"/>
      <c r="D37" s="8"/>
      <c r="E37" s="8"/>
      <c r="F37" s="187"/>
      <c r="G37" s="134"/>
      <c r="H37" s="218">
        <f t="shared" si="0"/>
        <v>0</v>
      </c>
    </row>
    <row r="38" spans="1:8" ht="30" customHeight="1" x14ac:dyDescent="0.2">
      <c r="A38" s="46"/>
      <c r="B38" s="8"/>
      <c r="C38" s="256"/>
      <c r="D38" s="8"/>
      <c r="E38" s="8"/>
      <c r="F38" s="187"/>
      <c r="G38" s="134"/>
      <c r="H38" s="218">
        <f t="shared" si="0"/>
        <v>0</v>
      </c>
    </row>
    <row r="39" spans="1:8" ht="30" customHeight="1" x14ac:dyDescent="0.2">
      <c r="A39" s="46"/>
      <c r="B39" s="8"/>
      <c r="C39" s="256"/>
      <c r="D39" s="8"/>
      <c r="E39" s="8"/>
      <c r="F39" s="187"/>
      <c r="G39" s="134"/>
      <c r="H39" s="218">
        <f t="shared" si="0"/>
        <v>0</v>
      </c>
    </row>
    <row r="40" spans="1:8" ht="30" customHeight="1" x14ac:dyDescent="0.2">
      <c r="A40" s="46"/>
      <c r="B40" s="8"/>
      <c r="C40" s="256"/>
      <c r="D40" s="8"/>
      <c r="E40" s="8"/>
      <c r="F40" s="187"/>
      <c r="G40" s="134"/>
      <c r="H40" s="218">
        <f t="shared" si="0"/>
        <v>0</v>
      </c>
    </row>
    <row r="41" spans="1:8" ht="30" customHeight="1" thickBot="1" x14ac:dyDescent="0.25">
      <c r="A41" s="46"/>
      <c r="B41" s="8"/>
      <c r="C41" s="256"/>
      <c r="D41" s="8"/>
      <c r="E41" s="8"/>
      <c r="F41" s="187"/>
      <c r="G41" s="134"/>
      <c r="H41" s="218">
        <f t="shared" si="0"/>
        <v>0</v>
      </c>
    </row>
    <row r="42" spans="1:8" ht="30" customHeight="1" x14ac:dyDescent="0.2">
      <c r="A42" s="46"/>
      <c r="B42" s="8"/>
      <c r="C42" s="255"/>
      <c r="D42" s="8"/>
      <c r="E42" s="8"/>
      <c r="F42" s="187"/>
      <c r="G42" s="134"/>
      <c r="H42" s="218">
        <f t="shared" si="0"/>
        <v>0</v>
      </c>
    </row>
    <row r="43" spans="1:8" ht="30" customHeight="1" x14ac:dyDescent="0.2">
      <c r="A43" s="46"/>
      <c r="B43" s="8"/>
      <c r="C43" s="256"/>
      <c r="D43" s="8"/>
      <c r="E43" s="8"/>
      <c r="F43" s="187"/>
      <c r="G43" s="134"/>
      <c r="H43" s="218">
        <f t="shared" si="0"/>
        <v>0</v>
      </c>
    </row>
    <row r="44" spans="1:8" ht="30" customHeight="1" x14ac:dyDescent="0.2">
      <c r="A44" s="46"/>
      <c r="B44" s="8"/>
      <c r="C44" s="256"/>
      <c r="D44" s="8"/>
      <c r="E44" s="8"/>
      <c r="F44" s="187"/>
      <c r="G44" s="134"/>
      <c r="H44" s="218">
        <f t="shared" si="0"/>
        <v>0</v>
      </c>
    </row>
    <row r="45" spans="1:8" ht="30" customHeight="1" x14ac:dyDescent="0.2">
      <c r="A45" s="46"/>
      <c r="B45" s="8"/>
      <c r="C45" s="256"/>
      <c r="D45" s="8"/>
      <c r="E45" s="8"/>
      <c r="F45" s="187"/>
      <c r="G45" s="134"/>
      <c r="H45" s="218">
        <f t="shared" si="0"/>
        <v>0</v>
      </c>
    </row>
    <row r="46" spans="1:8" ht="30" customHeight="1" x14ac:dyDescent="0.2">
      <c r="A46" s="46"/>
      <c r="B46" s="8"/>
      <c r="C46" s="256"/>
      <c r="D46" s="8"/>
      <c r="E46" s="8"/>
      <c r="F46" s="187"/>
      <c r="G46" s="134"/>
      <c r="H46" s="218">
        <f t="shared" si="0"/>
        <v>0</v>
      </c>
    </row>
    <row r="47" spans="1:8" ht="30" customHeight="1" x14ac:dyDescent="0.2">
      <c r="A47" s="46"/>
      <c r="B47" s="8"/>
      <c r="C47" s="256"/>
      <c r="D47" s="8"/>
      <c r="E47" s="8"/>
      <c r="F47" s="187"/>
      <c r="G47" s="134"/>
      <c r="H47" s="218">
        <f t="shared" si="0"/>
        <v>0</v>
      </c>
    </row>
    <row r="48" spans="1:8" ht="30" customHeight="1" x14ac:dyDescent="0.2">
      <c r="A48" s="46"/>
      <c r="B48" s="8"/>
      <c r="C48" s="256"/>
      <c r="D48" s="8"/>
      <c r="E48" s="8"/>
      <c r="F48" s="187"/>
      <c r="G48" s="134"/>
      <c r="H48" s="218">
        <f t="shared" si="0"/>
        <v>0</v>
      </c>
    </row>
    <row r="49" spans="1:8" ht="30" customHeight="1" x14ac:dyDescent="0.2">
      <c r="A49" s="46"/>
      <c r="B49" s="8"/>
      <c r="C49" s="256"/>
      <c r="D49" s="8"/>
      <c r="E49" s="8"/>
      <c r="F49" s="187"/>
      <c r="G49" s="134"/>
      <c r="H49" s="218">
        <f t="shared" si="0"/>
        <v>0</v>
      </c>
    </row>
    <row r="50" spans="1:8" ht="30" customHeight="1" x14ac:dyDescent="0.2">
      <c r="A50" s="46"/>
      <c r="B50" s="8"/>
      <c r="C50" s="256"/>
      <c r="D50" s="8"/>
      <c r="E50" s="8"/>
      <c r="F50" s="187"/>
      <c r="G50" s="134"/>
      <c r="H50" s="218">
        <f t="shared" si="0"/>
        <v>0</v>
      </c>
    </row>
    <row r="51" spans="1:8" ht="30" customHeight="1" x14ac:dyDescent="0.2">
      <c r="A51" s="46"/>
      <c r="B51" s="8"/>
      <c r="C51" s="256"/>
      <c r="D51" s="8"/>
      <c r="E51" s="8"/>
      <c r="F51" s="187"/>
      <c r="G51" s="134"/>
      <c r="H51" s="218">
        <f t="shared" si="0"/>
        <v>0</v>
      </c>
    </row>
    <row r="52" spans="1:8" ht="30" customHeight="1" x14ac:dyDescent="0.2">
      <c r="A52" s="46"/>
      <c r="B52" s="8"/>
      <c r="C52" s="256"/>
      <c r="D52" s="8"/>
      <c r="E52" s="8"/>
      <c r="F52" s="187"/>
      <c r="G52" s="134"/>
      <c r="H52" s="218">
        <f t="shared" si="0"/>
        <v>0</v>
      </c>
    </row>
    <row r="53" spans="1:8" ht="30" customHeight="1" x14ac:dyDescent="0.2">
      <c r="A53" s="46"/>
      <c r="B53" s="8"/>
      <c r="C53" s="256"/>
      <c r="D53" s="8"/>
      <c r="E53" s="8"/>
      <c r="F53" s="187"/>
      <c r="G53" s="134"/>
      <c r="H53" s="218">
        <f t="shared" si="0"/>
        <v>0</v>
      </c>
    </row>
    <row r="54" spans="1:8" ht="30" customHeight="1" x14ac:dyDescent="0.2">
      <c r="A54" s="46"/>
      <c r="B54" s="8"/>
      <c r="C54" s="256"/>
      <c r="D54" s="8"/>
      <c r="E54" s="8"/>
      <c r="F54" s="187"/>
      <c r="G54" s="134"/>
      <c r="H54" s="218">
        <f t="shared" si="0"/>
        <v>0</v>
      </c>
    </row>
    <row r="55" spans="1:8" ht="30" customHeight="1" x14ac:dyDescent="0.2">
      <c r="A55" s="46"/>
      <c r="B55" s="8"/>
      <c r="C55" s="256"/>
      <c r="D55" s="8"/>
      <c r="E55" s="8"/>
      <c r="F55" s="187"/>
      <c r="G55" s="134"/>
      <c r="H55" s="218">
        <f t="shared" si="0"/>
        <v>0</v>
      </c>
    </row>
    <row r="56" spans="1:8" ht="30" customHeight="1" x14ac:dyDescent="0.2">
      <c r="A56" s="46"/>
      <c r="B56" s="8"/>
      <c r="C56" s="256"/>
      <c r="D56" s="8"/>
      <c r="E56" s="8"/>
      <c r="F56" s="187"/>
      <c r="G56" s="134"/>
      <c r="H56" s="218">
        <f t="shared" si="0"/>
        <v>0</v>
      </c>
    </row>
    <row r="57" spans="1:8" ht="30" customHeight="1" x14ac:dyDescent="0.2">
      <c r="A57" s="46"/>
      <c r="B57" s="8"/>
      <c r="C57" s="256"/>
      <c r="D57" s="8"/>
      <c r="E57" s="8"/>
      <c r="F57" s="187"/>
      <c r="G57" s="134"/>
      <c r="H57" s="218">
        <f t="shared" si="0"/>
        <v>0</v>
      </c>
    </row>
    <row r="58" spans="1:8" ht="30" customHeight="1" x14ac:dyDescent="0.2">
      <c r="A58" s="46"/>
      <c r="B58" s="8"/>
      <c r="C58" s="256"/>
      <c r="D58" s="8"/>
      <c r="E58" s="8"/>
      <c r="F58" s="187"/>
      <c r="G58" s="134"/>
      <c r="H58" s="218">
        <f t="shared" si="0"/>
        <v>0</v>
      </c>
    </row>
    <row r="59" spans="1:8" ht="30" customHeight="1" x14ac:dyDescent="0.2">
      <c r="A59" s="46"/>
      <c r="B59" s="8"/>
      <c r="C59" s="256"/>
      <c r="D59" s="8"/>
      <c r="E59" s="8"/>
      <c r="F59" s="187"/>
      <c r="G59" s="134"/>
      <c r="H59" s="218">
        <f t="shared" si="0"/>
        <v>0</v>
      </c>
    </row>
    <row r="60" spans="1:8" ht="30" customHeight="1" x14ac:dyDescent="0.2">
      <c r="A60" s="46"/>
      <c r="B60" s="8"/>
      <c r="C60" s="256"/>
      <c r="D60" s="8"/>
      <c r="E60" s="8"/>
      <c r="F60" s="187"/>
      <c r="G60" s="134"/>
      <c r="H60" s="218">
        <f t="shared" si="0"/>
        <v>0</v>
      </c>
    </row>
    <row r="61" spans="1:8" ht="30" customHeight="1" x14ac:dyDescent="0.2">
      <c r="A61" s="46"/>
      <c r="B61" s="8"/>
      <c r="C61" s="256"/>
      <c r="D61" s="8"/>
      <c r="E61" s="8"/>
      <c r="F61" s="187"/>
      <c r="G61" s="134"/>
      <c r="H61" s="218">
        <f t="shared" si="0"/>
        <v>0</v>
      </c>
    </row>
    <row r="62" spans="1:8" ht="30" customHeight="1" x14ac:dyDescent="0.2">
      <c r="A62" s="46"/>
      <c r="B62" s="8"/>
      <c r="C62" s="256"/>
      <c r="D62" s="8"/>
      <c r="E62" s="8"/>
      <c r="F62" s="187"/>
      <c r="G62" s="134"/>
      <c r="H62" s="218">
        <f t="shared" si="0"/>
        <v>0</v>
      </c>
    </row>
    <row r="63" spans="1:8" ht="30" customHeight="1" x14ac:dyDescent="0.2">
      <c r="A63" s="46"/>
      <c r="B63" s="8"/>
      <c r="C63" s="256"/>
      <c r="D63" s="8"/>
      <c r="E63" s="8"/>
      <c r="F63" s="187"/>
      <c r="G63" s="134"/>
      <c r="H63" s="218">
        <f t="shared" si="0"/>
        <v>0</v>
      </c>
    </row>
    <row r="64" spans="1:8" ht="30" customHeight="1" thickBot="1" x14ac:dyDescent="0.25">
      <c r="A64" s="46"/>
      <c r="B64" s="8"/>
      <c r="C64" s="256"/>
      <c r="D64" s="8"/>
      <c r="E64" s="8"/>
      <c r="F64" s="187"/>
      <c r="G64" s="134"/>
      <c r="H64" s="218">
        <f t="shared" si="0"/>
        <v>0</v>
      </c>
    </row>
    <row r="65" spans="1:8" ht="30" customHeight="1" x14ac:dyDescent="0.2">
      <c r="A65" s="46"/>
      <c r="B65" s="8"/>
      <c r="C65" s="255"/>
      <c r="D65" s="8"/>
      <c r="E65" s="8"/>
      <c r="F65" s="187"/>
      <c r="G65" s="134"/>
      <c r="H65" s="218">
        <f t="shared" si="0"/>
        <v>0</v>
      </c>
    </row>
    <row r="66" spans="1:8" ht="30" customHeight="1" x14ac:dyDescent="0.2">
      <c r="A66" s="46"/>
      <c r="B66" s="8"/>
      <c r="C66" s="256"/>
      <c r="D66" s="8"/>
      <c r="E66" s="8"/>
      <c r="F66" s="187"/>
      <c r="G66" s="134"/>
      <c r="H66" s="218">
        <f t="shared" si="0"/>
        <v>0</v>
      </c>
    </row>
    <row r="67" spans="1:8" ht="30" customHeight="1" x14ac:dyDescent="0.2">
      <c r="A67" s="46"/>
      <c r="B67" s="8"/>
      <c r="C67" s="256"/>
      <c r="D67" s="8"/>
      <c r="E67" s="8"/>
      <c r="F67" s="187"/>
      <c r="G67" s="134"/>
      <c r="H67" s="218">
        <f t="shared" si="0"/>
        <v>0</v>
      </c>
    </row>
    <row r="68" spans="1:8" ht="30" customHeight="1" x14ac:dyDescent="0.2">
      <c r="A68" s="46"/>
      <c r="B68" s="8"/>
      <c r="C68" s="256"/>
      <c r="D68" s="8"/>
      <c r="E68" s="8"/>
      <c r="F68" s="187"/>
      <c r="G68" s="134"/>
      <c r="H68" s="218">
        <f t="shared" si="0"/>
        <v>0</v>
      </c>
    </row>
    <row r="69" spans="1:8" ht="30" customHeight="1" x14ac:dyDescent="0.2">
      <c r="A69" s="46"/>
      <c r="B69" s="8"/>
      <c r="C69" s="256"/>
      <c r="D69" s="8"/>
      <c r="E69" s="8"/>
      <c r="F69" s="187"/>
      <c r="G69" s="134"/>
      <c r="H69" s="218">
        <f t="shared" si="0"/>
        <v>0</v>
      </c>
    </row>
    <row r="70" spans="1:8" ht="30" customHeight="1" x14ac:dyDescent="0.2">
      <c r="A70" s="46"/>
      <c r="B70" s="8"/>
      <c r="C70" s="256"/>
      <c r="D70" s="8"/>
      <c r="E70" s="8"/>
      <c r="F70" s="187"/>
      <c r="G70" s="134"/>
      <c r="H70" s="218">
        <f t="shared" si="0"/>
        <v>0</v>
      </c>
    </row>
    <row r="71" spans="1:8" ht="30" customHeight="1" x14ac:dyDescent="0.2">
      <c r="A71" s="46"/>
      <c r="B71" s="8"/>
      <c r="C71" s="256"/>
      <c r="D71" s="8"/>
      <c r="E71" s="8"/>
      <c r="F71" s="187"/>
      <c r="G71" s="134"/>
      <c r="H71" s="218">
        <f t="shared" si="0"/>
        <v>0</v>
      </c>
    </row>
    <row r="72" spans="1:8" ht="30" customHeight="1" x14ac:dyDescent="0.2">
      <c r="A72" s="46"/>
      <c r="B72" s="8"/>
      <c r="C72" s="256"/>
      <c r="D72" s="8"/>
      <c r="E72" s="8"/>
      <c r="F72" s="187"/>
      <c r="G72" s="134"/>
      <c r="H72" s="218">
        <f t="shared" si="0"/>
        <v>0</v>
      </c>
    </row>
    <row r="73" spans="1:8" ht="30" customHeight="1" x14ac:dyDescent="0.2">
      <c r="A73" s="46"/>
      <c r="B73" s="8"/>
      <c r="C73" s="256"/>
      <c r="D73" s="8"/>
      <c r="E73" s="8"/>
      <c r="F73" s="187"/>
      <c r="G73" s="134"/>
      <c r="H73" s="218">
        <f t="shared" ref="H73:H123" si="1">ROUND((+D73*F73*G73),0)</f>
        <v>0</v>
      </c>
    </row>
    <row r="74" spans="1:8" ht="30" customHeight="1" x14ac:dyDescent="0.2">
      <c r="A74" s="46"/>
      <c r="B74" s="8"/>
      <c r="C74" s="256"/>
      <c r="D74" s="8"/>
      <c r="E74" s="8"/>
      <c r="F74" s="187"/>
      <c r="G74" s="134"/>
      <c r="H74" s="218">
        <f t="shared" si="1"/>
        <v>0</v>
      </c>
    </row>
    <row r="75" spans="1:8" ht="30" customHeight="1" x14ac:dyDescent="0.2">
      <c r="A75" s="46"/>
      <c r="B75" s="8"/>
      <c r="C75" s="256"/>
      <c r="D75" s="8"/>
      <c r="E75" s="8"/>
      <c r="F75" s="187"/>
      <c r="G75" s="134"/>
      <c r="H75" s="218">
        <f t="shared" si="1"/>
        <v>0</v>
      </c>
    </row>
    <row r="76" spans="1:8" ht="30" customHeight="1" x14ac:dyDescent="0.2">
      <c r="A76" s="46"/>
      <c r="B76" s="8"/>
      <c r="C76" s="256"/>
      <c r="D76" s="8"/>
      <c r="E76" s="8"/>
      <c r="F76" s="187"/>
      <c r="G76" s="134"/>
      <c r="H76" s="218">
        <f t="shared" si="1"/>
        <v>0</v>
      </c>
    </row>
    <row r="77" spans="1:8" ht="30" customHeight="1" x14ac:dyDescent="0.2">
      <c r="A77" s="46"/>
      <c r="B77" s="8"/>
      <c r="C77" s="256"/>
      <c r="D77" s="8"/>
      <c r="E77" s="8"/>
      <c r="F77" s="187"/>
      <c r="G77" s="134"/>
      <c r="H77" s="218">
        <f t="shared" si="1"/>
        <v>0</v>
      </c>
    </row>
    <row r="78" spans="1:8" ht="30" customHeight="1" x14ac:dyDescent="0.2">
      <c r="A78" s="46"/>
      <c r="B78" s="8"/>
      <c r="C78" s="256"/>
      <c r="D78" s="8"/>
      <c r="E78" s="8"/>
      <c r="F78" s="187"/>
      <c r="G78" s="134"/>
      <c r="H78" s="218">
        <f t="shared" si="1"/>
        <v>0</v>
      </c>
    </row>
    <row r="79" spans="1:8" ht="30" customHeight="1" x14ac:dyDescent="0.2">
      <c r="A79" s="46"/>
      <c r="B79" s="8"/>
      <c r="C79" s="256"/>
      <c r="D79" s="8"/>
      <c r="E79" s="8"/>
      <c r="F79" s="187"/>
      <c r="G79" s="134"/>
      <c r="H79" s="218">
        <f t="shared" si="1"/>
        <v>0</v>
      </c>
    </row>
    <row r="80" spans="1:8" ht="30" customHeight="1" x14ac:dyDescent="0.2">
      <c r="A80" s="46"/>
      <c r="B80" s="8"/>
      <c r="C80" s="256"/>
      <c r="D80" s="8"/>
      <c r="E80" s="8"/>
      <c r="F80" s="187"/>
      <c r="G80" s="134"/>
      <c r="H80" s="218">
        <f t="shared" si="1"/>
        <v>0</v>
      </c>
    </row>
    <row r="81" spans="1:8" ht="30" customHeight="1" x14ac:dyDescent="0.2">
      <c r="A81" s="46"/>
      <c r="B81" s="8"/>
      <c r="C81" s="256"/>
      <c r="D81" s="8"/>
      <c r="E81" s="8"/>
      <c r="F81" s="187"/>
      <c r="G81" s="134"/>
      <c r="H81" s="218">
        <f t="shared" si="1"/>
        <v>0</v>
      </c>
    </row>
    <row r="82" spans="1:8" ht="30" customHeight="1" x14ac:dyDescent="0.2">
      <c r="A82" s="46"/>
      <c r="B82" s="8"/>
      <c r="C82" s="256"/>
      <c r="D82" s="8"/>
      <c r="E82" s="8"/>
      <c r="F82" s="187"/>
      <c r="G82" s="134"/>
      <c r="H82" s="218">
        <f t="shared" si="1"/>
        <v>0</v>
      </c>
    </row>
    <row r="83" spans="1:8" ht="30" customHeight="1" x14ac:dyDescent="0.2">
      <c r="A83" s="46"/>
      <c r="B83" s="8"/>
      <c r="C83" s="256"/>
      <c r="D83" s="8"/>
      <c r="E83" s="8"/>
      <c r="F83" s="187"/>
      <c r="G83" s="134"/>
      <c r="H83" s="218">
        <f t="shared" si="1"/>
        <v>0</v>
      </c>
    </row>
    <row r="84" spans="1:8" ht="30" customHeight="1" x14ac:dyDescent="0.2">
      <c r="A84" s="46"/>
      <c r="B84" s="8"/>
      <c r="C84" s="256"/>
      <c r="D84" s="8"/>
      <c r="E84" s="8"/>
      <c r="F84" s="187"/>
      <c r="G84" s="134"/>
      <c r="H84" s="218">
        <f t="shared" si="1"/>
        <v>0</v>
      </c>
    </row>
    <row r="85" spans="1:8" ht="30" customHeight="1" x14ac:dyDescent="0.2">
      <c r="A85" s="46"/>
      <c r="B85" s="8"/>
      <c r="C85" s="256"/>
      <c r="D85" s="8"/>
      <c r="E85" s="8"/>
      <c r="F85" s="187"/>
      <c r="G85" s="134"/>
      <c r="H85" s="218">
        <f t="shared" si="1"/>
        <v>0</v>
      </c>
    </row>
    <row r="86" spans="1:8" ht="30" customHeight="1" x14ac:dyDescent="0.2">
      <c r="A86" s="46"/>
      <c r="B86" s="8"/>
      <c r="C86" s="256"/>
      <c r="D86" s="8"/>
      <c r="E86" s="8"/>
      <c r="F86" s="187"/>
      <c r="G86" s="134"/>
      <c r="H86" s="218">
        <f t="shared" si="1"/>
        <v>0</v>
      </c>
    </row>
    <row r="87" spans="1:8" ht="30" customHeight="1" thickBot="1" x14ac:dyDescent="0.25">
      <c r="A87" s="46"/>
      <c r="B87" s="8"/>
      <c r="C87" s="256"/>
      <c r="D87" s="8"/>
      <c r="E87" s="8"/>
      <c r="F87" s="187"/>
      <c r="G87" s="134"/>
      <c r="H87" s="218">
        <f t="shared" si="1"/>
        <v>0</v>
      </c>
    </row>
    <row r="88" spans="1:8" ht="30" customHeight="1" x14ac:dyDescent="0.2">
      <c r="A88" s="46"/>
      <c r="B88" s="8"/>
      <c r="C88" s="255"/>
      <c r="D88" s="8"/>
      <c r="E88" s="8"/>
      <c r="F88" s="187"/>
      <c r="G88" s="134"/>
      <c r="H88" s="218">
        <f t="shared" si="1"/>
        <v>0</v>
      </c>
    </row>
    <row r="89" spans="1:8" ht="30" customHeight="1" x14ac:dyDescent="0.2">
      <c r="A89" s="46"/>
      <c r="B89" s="8"/>
      <c r="C89" s="256"/>
      <c r="D89" s="8"/>
      <c r="E89" s="8"/>
      <c r="F89" s="187"/>
      <c r="G89" s="134"/>
      <c r="H89" s="218">
        <f t="shared" si="1"/>
        <v>0</v>
      </c>
    </row>
    <row r="90" spans="1:8" ht="30" customHeight="1" x14ac:dyDescent="0.2">
      <c r="A90" s="46"/>
      <c r="B90" s="8"/>
      <c r="C90" s="256"/>
      <c r="D90" s="8"/>
      <c r="E90" s="8"/>
      <c r="F90" s="187"/>
      <c r="G90" s="134"/>
      <c r="H90" s="218">
        <f t="shared" si="1"/>
        <v>0</v>
      </c>
    </row>
    <row r="91" spans="1:8" ht="30" customHeight="1" x14ac:dyDescent="0.2">
      <c r="A91" s="46"/>
      <c r="B91" s="8"/>
      <c r="C91" s="256"/>
      <c r="D91" s="8"/>
      <c r="E91" s="8"/>
      <c r="F91" s="187"/>
      <c r="G91" s="134"/>
      <c r="H91" s="218">
        <f t="shared" si="1"/>
        <v>0</v>
      </c>
    </row>
    <row r="92" spans="1:8" ht="30" customHeight="1" x14ac:dyDescent="0.2">
      <c r="A92" s="46"/>
      <c r="B92" s="8"/>
      <c r="C92" s="256"/>
      <c r="D92" s="8"/>
      <c r="E92" s="8"/>
      <c r="F92" s="187"/>
      <c r="G92" s="134"/>
      <c r="H92" s="218">
        <f t="shared" si="1"/>
        <v>0</v>
      </c>
    </row>
    <row r="93" spans="1:8" ht="30" customHeight="1" x14ac:dyDescent="0.2">
      <c r="A93" s="46"/>
      <c r="B93" s="8"/>
      <c r="C93" s="256"/>
      <c r="D93" s="8"/>
      <c r="E93" s="8"/>
      <c r="F93" s="187"/>
      <c r="G93" s="134"/>
      <c r="H93" s="218">
        <f t="shared" si="1"/>
        <v>0</v>
      </c>
    </row>
    <row r="94" spans="1:8" ht="30" customHeight="1" x14ac:dyDescent="0.2">
      <c r="A94" s="46"/>
      <c r="B94" s="8"/>
      <c r="C94" s="256"/>
      <c r="D94" s="8"/>
      <c r="E94" s="8"/>
      <c r="F94" s="187"/>
      <c r="G94" s="134"/>
      <c r="H94" s="218">
        <f t="shared" si="1"/>
        <v>0</v>
      </c>
    </row>
    <row r="95" spans="1:8" ht="30" customHeight="1" x14ac:dyDescent="0.2">
      <c r="A95" s="46"/>
      <c r="B95" s="8"/>
      <c r="C95" s="256"/>
      <c r="D95" s="8"/>
      <c r="E95" s="8"/>
      <c r="F95" s="187"/>
      <c r="G95" s="134"/>
      <c r="H95" s="218">
        <f t="shared" si="1"/>
        <v>0</v>
      </c>
    </row>
    <row r="96" spans="1:8" ht="30" customHeight="1" x14ac:dyDescent="0.2">
      <c r="A96" s="46"/>
      <c r="B96" s="8"/>
      <c r="C96" s="256"/>
      <c r="D96" s="8"/>
      <c r="E96" s="8"/>
      <c r="F96" s="187"/>
      <c r="G96" s="134"/>
      <c r="H96" s="218">
        <f t="shared" si="1"/>
        <v>0</v>
      </c>
    </row>
    <row r="97" spans="1:8" ht="30" customHeight="1" x14ac:dyDescent="0.2">
      <c r="A97" s="46"/>
      <c r="B97" s="8"/>
      <c r="C97" s="256"/>
      <c r="D97" s="8"/>
      <c r="E97" s="8"/>
      <c r="F97" s="187"/>
      <c r="G97" s="134"/>
      <c r="H97" s="218">
        <f t="shared" si="1"/>
        <v>0</v>
      </c>
    </row>
    <row r="98" spans="1:8" ht="30" customHeight="1" x14ac:dyDescent="0.2">
      <c r="A98" s="46"/>
      <c r="B98" s="8"/>
      <c r="C98" s="256"/>
      <c r="D98" s="8"/>
      <c r="E98" s="8"/>
      <c r="F98" s="187"/>
      <c r="G98" s="134"/>
      <c r="H98" s="218">
        <f t="shared" si="1"/>
        <v>0</v>
      </c>
    </row>
    <row r="99" spans="1:8" ht="30" customHeight="1" x14ac:dyDescent="0.2">
      <c r="A99" s="46"/>
      <c r="B99" s="8"/>
      <c r="C99" s="256"/>
      <c r="D99" s="8"/>
      <c r="E99" s="8"/>
      <c r="F99" s="187"/>
      <c r="G99" s="134"/>
      <c r="H99" s="218">
        <f t="shared" si="1"/>
        <v>0</v>
      </c>
    </row>
    <row r="100" spans="1:8" ht="30" customHeight="1" x14ac:dyDescent="0.2">
      <c r="A100" s="46"/>
      <c r="B100" s="8"/>
      <c r="C100" s="256"/>
      <c r="D100" s="8"/>
      <c r="E100" s="8"/>
      <c r="F100" s="187"/>
      <c r="G100" s="134"/>
      <c r="H100" s="218">
        <f t="shared" si="1"/>
        <v>0</v>
      </c>
    </row>
    <row r="101" spans="1:8" ht="30" customHeight="1" x14ac:dyDescent="0.2">
      <c r="A101" s="46"/>
      <c r="B101" s="8"/>
      <c r="C101" s="256"/>
      <c r="D101" s="8"/>
      <c r="E101" s="8"/>
      <c r="F101" s="187"/>
      <c r="G101" s="134"/>
      <c r="H101" s="218">
        <f t="shared" si="1"/>
        <v>0</v>
      </c>
    </row>
    <row r="102" spans="1:8" ht="30" customHeight="1" x14ac:dyDescent="0.2">
      <c r="A102" s="46"/>
      <c r="B102" s="8"/>
      <c r="C102" s="256"/>
      <c r="D102" s="8"/>
      <c r="E102" s="8"/>
      <c r="F102" s="187"/>
      <c r="G102" s="134"/>
      <c r="H102" s="218">
        <f t="shared" si="1"/>
        <v>0</v>
      </c>
    </row>
    <row r="103" spans="1:8" ht="30" customHeight="1" x14ac:dyDescent="0.2">
      <c r="A103" s="46"/>
      <c r="B103" s="8"/>
      <c r="C103" s="256"/>
      <c r="D103" s="8"/>
      <c r="E103" s="8"/>
      <c r="F103" s="187"/>
      <c r="G103" s="134"/>
      <c r="H103" s="218">
        <f t="shared" si="1"/>
        <v>0</v>
      </c>
    </row>
    <row r="104" spans="1:8" ht="30" customHeight="1" x14ac:dyDescent="0.2">
      <c r="A104" s="46"/>
      <c r="B104" s="8"/>
      <c r="C104" s="256"/>
      <c r="D104" s="8"/>
      <c r="E104" s="8"/>
      <c r="F104" s="187"/>
      <c r="G104" s="134"/>
      <c r="H104" s="218">
        <f t="shared" si="1"/>
        <v>0</v>
      </c>
    </row>
    <row r="105" spans="1:8" ht="30" customHeight="1" x14ac:dyDescent="0.2">
      <c r="A105" s="46"/>
      <c r="B105" s="8"/>
      <c r="C105" s="256"/>
      <c r="D105" s="8"/>
      <c r="E105" s="8"/>
      <c r="F105" s="187"/>
      <c r="G105" s="134"/>
      <c r="H105" s="218">
        <f t="shared" si="1"/>
        <v>0</v>
      </c>
    </row>
    <row r="106" spans="1:8" ht="30" customHeight="1" x14ac:dyDescent="0.2">
      <c r="A106" s="46"/>
      <c r="B106" s="8"/>
      <c r="C106" s="256"/>
      <c r="D106" s="8"/>
      <c r="E106" s="8"/>
      <c r="F106" s="187"/>
      <c r="G106" s="134"/>
      <c r="H106" s="218">
        <f t="shared" si="1"/>
        <v>0</v>
      </c>
    </row>
    <row r="107" spans="1:8" ht="30" customHeight="1" x14ac:dyDescent="0.2">
      <c r="A107" s="46"/>
      <c r="B107" s="8"/>
      <c r="C107" s="256"/>
      <c r="D107" s="8"/>
      <c r="E107" s="8"/>
      <c r="F107" s="187"/>
      <c r="G107" s="134"/>
      <c r="H107" s="218">
        <f t="shared" si="1"/>
        <v>0</v>
      </c>
    </row>
    <row r="108" spans="1:8" ht="30" customHeight="1" x14ac:dyDescent="0.2">
      <c r="A108" s="46"/>
      <c r="B108" s="8"/>
      <c r="C108" s="256"/>
      <c r="D108" s="8"/>
      <c r="E108" s="8"/>
      <c r="F108" s="187"/>
      <c r="G108" s="134"/>
      <c r="H108" s="218">
        <f t="shared" si="1"/>
        <v>0</v>
      </c>
    </row>
    <row r="109" spans="1:8" ht="30" customHeight="1" x14ac:dyDescent="0.2">
      <c r="A109" s="46"/>
      <c r="B109" s="8"/>
      <c r="C109" s="256"/>
      <c r="D109" s="8"/>
      <c r="E109" s="8"/>
      <c r="F109" s="187"/>
      <c r="G109" s="134"/>
      <c r="H109" s="218">
        <f t="shared" si="1"/>
        <v>0</v>
      </c>
    </row>
    <row r="110" spans="1:8" ht="30" customHeight="1" x14ac:dyDescent="0.2">
      <c r="A110" s="46"/>
      <c r="B110" s="8"/>
      <c r="C110" s="256"/>
      <c r="D110" s="8"/>
      <c r="E110" s="8"/>
      <c r="F110" s="187"/>
      <c r="G110" s="134"/>
      <c r="H110" s="218">
        <f t="shared" si="1"/>
        <v>0</v>
      </c>
    </row>
    <row r="111" spans="1:8" ht="30" customHeight="1" x14ac:dyDescent="0.2">
      <c r="A111" s="46"/>
      <c r="B111" s="8"/>
      <c r="C111" s="256"/>
      <c r="D111" s="8"/>
      <c r="E111" s="8"/>
      <c r="F111" s="187"/>
      <c r="G111" s="134"/>
      <c r="H111" s="218">
        <f t="shared" si="1"/>
        <v>0</v>
      </c>
    </row>
    <row r="112" spans="1:8" ht="30" customHeight="1" x14ac:dyDescent="0.2">
      <c r="A112" s="46"/>
      <c r="B112" s="8"/>
      <c r="C112" s="256"/>
      <c r="D112" s="8"/>
      <c r="E112" s="8"/>
      <c r="F112" s="187"/>
      <c r="G112" s="134"/>
      <c r="H112" s="218">
        <f t="shared" si="1"/>
        <v>0</v>
      </c>
    </row>
    <row r="113" spans="1:8" ht="30" customHeight="1" x14ac:dyDescent="0.2">
      <c r="A113" s="46"/>
      <c r="B113" s="8"/>
      <c r="C113" s="256"/>
      <c r="D113" s="8"/>
      <c r="E113" s="8"/>
      <c r="F113" s="187"/>
      <c r="G113" s="134"/>
      <c r="H113" s="218">
        <f t="shared" si="1"/>
        <v>0</v>
      </c>
    </row>
    <row r="114" spans="1:8" ht="30" customHeight="1" x14ac:dyDescent="0.2">
      <c r="A114" s="46"/>
      <c r="B114" s="8"/>
      <c r="C114" s="256"/>
      <c r="D114" s="8"/>
      <c r="E114" s="8"/>
      <c r="F114" s="187"/>
      <c r="G114" s="134"/>
      <c r="H114" s="218">
        <f t="shared" si="1"/>
        <v>0</v>
      </c>
    </row>
    <row r="115" spans="1:8" ht="30" customHeight="1" x14ac:dyDescent="0.2">
      <c r="A115" s="46"/>
      <c r="B115" s="8"/>
      <c r="C115" s="256"/>
      <c r="D115" s="8"/>
      <c r="E115" s="8"/>
      <c r="F115" s="187"/>
      <c r="G115" s="134"/>
      <c r="H115" s="218">
        <f t="shared" si="1"/>
        <v>0</v>
      </c>
    </row>
    <row r="116" spans="1:8" ht="30" customHeight="1" x14ac:dyDescent="0.2">
      <c r="A116" s="46"/>
      <c r="B116" s="8"/>
      <c r="C116" s="256"/>
      <c r="D116" s="8"/>
      <c r="E116" s="8"/>
      <c r="F116" s="187"/>
      <c r="G116" s="134"/>
      <c r="H116" s="218">
        <f t="shared" si="1"/>
        <v>0</v>
      </c>
    </row>
    <row r="117" spans="1:8" ht="30" customHeight="1" x14ac:dyDescent="0.2">
      <c r="A117" s="46"/>
      <c r="B117" s="8"/>
      <c r="C117" s="256"/>
      <c r="D117" s="8"/>
      <c r="E117" s="8"/>
      <c r="F117" s="187"/>
      <c r="G117" s="134"/>
      <c r="H117" s="218">
        <f t="shared" si="1"/>
        <v>0</v>
      </c>
    </row>
    <row r="118" spans="1:8" ht="30" customHeight="1" x14ac:dyDescent="0.2">
      <c r="A118" s="46"/>
      <c r="B118" s="8"/>
      <c r="C118" s="256"/>
      <c r="D118" s="8"/>
      <c r="E118" s="8"/>
      <c r="F118" s="187"/>
      <c r="G118" s="134"/>
      <c r="H118" s="218">
        <f t="shared" si="1"/>
        <v>0</v>
      </c>
    </row>
    <row r="119" spans="1:8" ht="30" customHeight="1" x14ac:dyDescent="0.2">
      <c r="A119" s="46"/>
      <c r="B119" s="8"/>
      <c r="C119" s="256"/>
      <c r="D119" s="8"/>
      <c r="E119" s="8"/>
      <c r="F119" s="187"/>
      <c r="G119" s="134"/>
      <c r="H119" s="218">
        <f t="shared" si="1"/>
        <v>0</v>
      </c>
    </row>
    <row r="120" spans="1:8" ht="30" customHeight="1" x14ac:dyDescent="0.2">
      <c r="A120" s="46"/>
      <c r="B120" s="8"/>
      <c r="C120" s="256"/>
      <c r="D120" s="8"/>
      <c r="E120" s="8"/>
      <c r="F120" s="187"/>
      <c r="G120" s="134"/>
      <c r="H120" s="218">
        <f t="shared" si="1"/>
        <v>0</v>
      </c>
    </row>
    <row r="121" spans="1:8" ht="30" customHeight="1" x14ac:dyDescent="0.2">
      <c r="A121" s="46"/>
      <c r="B121" s="8"/>
      <c r="C121" s="256"/>
      <c r="D121" s="8"/>
      <c r="E121" s="8"/>
      <c r="F121" s="187"/>
      <c r="G121" s="134"/>
      <c r="H121" s="218">
        <f t="shared" si="1"/>
        <v>0</v>
      </c>
    </row>
    <row r="122" spans="1:8" ht="30" customHeight="1" x14ac:dyDescent="0.2">
      <c r="A122" s="46"/>
      <c r="B122" s="8"/>
      <c r="C122" s="256"/>
      <c r="D122" s="8"/>
      <c r="E122" s="8"/>
      <c r="F122" s="187"/>
      <c r="G122" s="134"/>
      <c r="H122" s="218">
        <f t="shared" si="1"/>
        <v>0</v>
      </c>
    </row>
    <row r="123" spans="1:8" ht="30" customHeight="1" thickBot="1" x14ac:dyDescent="0.25">
      <c r="A123" s="46"/>
      <c r="B123" s="8"/>
      <c r="C123" s="256"/>
      <c r="D123" s="8"/>
      <c r="E123" s="8"/>
      <c r="F123" s="187"/>
      <c r="G123" s="134"/>
      <c r="H123" s="644">
        <f t="shared" si="1"/>
        <v>0</v>
      </c>
    </row>
    <row r="124" spans="1:8" ht="24.95" customHeight="1" thickBot="1" x14ac:dyDescent="0.25">
      <c r="A124" s="643"/>
      <c r="B124" s="643"/>
      <c r="C124" s="643"/>
      <c r="D124" s="643"/>
      <c r="E124" s="643"/>
      <c r="F124" s="646" t="s">
        <v>137</v>
      </c>
      <c r="G124" s="643"/>
      <c r="H124" s="645">
        <f>ROUND((SUM(H8:H123)),0)</f>
        <v>0</v>
      </c>
    </row>
  </sheetData>
  <sheetProtection algorithmName="SHA-512" hashValue="wMB51l1tndt1PWqNmXKujUelhzxZkqoj+38IVt62BP47x8oiHmckbNIsXSbfSMV1kkz0jS2bb4WX3ebWBJ4lcQ==" saltValue="lX0J1VMHuiyM13miqFqmCw==" spinCount="100000" sheet="1" selectLockedCells="1"/>
  <mergeCells count="9">
    <mergeCell ref="H5:H7"/>
    <mergeCell ref="A1:G1"/>
    <mergeCell ref="B3:G3"/>
    <mergeCell ref="B5:B7"/>
    <mergeCell ref="D5:D7"/>
    <mergeCell ref="E5:E7"/>
    <mergeCell ref="F5:F7"/>
    <mergeCell ref="G5:G7"/>
    <mergeCell ref="C5:C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7F2E8-64EB-4782-8BDD-ADDE49EFF5CF}">
  <dimension ref="A1:I61"/>
  <sheetViews>
    <sheetView showGridLines="0" workbookViewId="0">
      <selection activeCell="A16" sqref="A16:A21"/>
    </sheetView>
  </sheetViews>
  <sheetFormatPr defaultColWidth="6.69921875" defaultRowHeight="12.75" x14ac:dyDescent="0.2"/>
  <cols>
    <col min="1" max="1" width="27" style="1" customWidth="1"/>
    <col min="2" max="2" width="6.59765625" style="1" customWidth="1"/>
    <col min="3" max="3" width="8.59765625" style="1" customWidth="1"/>
    <col min="4" max="4" width="12.796875" style="1" customWidth="1"/>
    <col min="5" max="5" width="9.59765625" style="1" customWidth="1"/>
    <col min="6" max="6" width="1.796875" style="1" customWidth="1"/>
    <col min="7" max="7" width="10.296875" style="1" customWidth="1"/>
    <col min="8" max="9" width="8.3984375" style="1" customWidth="1"/>
    <col min="10" max="16384" width="6.69921875" style="1"/>
  </cols>
  <sheetData>
    <row r="1" spans="1:9" s="300" customFormat="1" ht="28.5" customHeight="1" thickBot="1" x14ac:dyDescent="0.25">
      <c r="D1" s="301" t="s">
        <v>192</v>
      </c>
    </row>
    <row r="2" spans="1:9" ht="13.5" thickBot="1" x14ac:dyDescent="0.25">
      <c r="A2" s="9" t="s">
        <v>42</v>
      </c>
      <c r="B2" s="417">
        <f>'Exhibit H-0 Budget Summary'!C5</f>
        <v>0</v>
      </c>
      <c r="C2" s="418"/>
      <c r="D2" s="418"/>
      <c r="E2" s="418"/>
      <c r="F2" s="418"/>
      <c r="G2" s="418"/>
      <c r="H2" s="418"/>
      <c r="I2" s="419"/>
    </row>
    <row r="3" spans="1:9" ht="13.5" thickBot="1" x14ac:dyDescent="0.25">
      <c r="A3" s="9"/>
      <c r="B3" s="75"/>
      <c r="C3" s="76"/>
      <c r="D3" s="76"/>
      <c r="E3" s="76"/>
      <c r="F3" s="76"/>
      <c r="G3" s="76"/>
      <c r="H3" s="76"/>
      <c r="I3" s="76"/>
    </row>
    <row r="4" spans="1:9" ht="44.45" customHeight="1" thickBot="1" x14ac:dyDescent="0.25">
      <c r="A4" s="574" t="s">
        <v>191</v>
      </c>
      <c r="B4" s="575"/>
      <c r="C4" s="575"/>
      <c r="D4" s="575"/>
      <c r="E4" s="575"/>
      <c r="F4" s="575"/>
      <c r="G4" s="575"/>
      <c r="H4" s="575"/>
      <c r="I4" s="576"/>
    </row>
    <row r="5" spans="1:9" s="11" customFormat="1" ht="13.5" thickBot="1" x14ac:dyDescent="0.25">
      <c r="A5" s="116"/>
      <c r="B5" s="113"/>
      <c r="C5" s="113"/>
      <c r="D5" s="113"/>
      <c r="E5" s="113"/>
      <c r="F5" s="113"/>
      <c r="G5" s="113"/>
      <c r="H5" s="113"/>
      <c r="I5" s="113"/>
    </row>
    <row r="6" spans="1:9" s="11" customFormat="1" ht="17.25" customHeight="1" thickBot="1" x14ac:dyDescent="0.25">
      <c r="A6" s="435" t="s">
        <v>65</v>
      </c>
      <c r="B6" s="436"/>
      <c r="C6" s="436"/>
      <c r="D6" s="436"/>
      <c r="E6" s="436"/>
      <c r="F6" s="436"/>
      <c r="G6" s="436"/>
      <c r="H6" s="436"/>
      <c r="I6" s="437"/>
    </row>
    <row r="7" spans="1:9" s="11" customFormat="1" ht="12" x14ac:dyDescent="0.2">
      <c r="A7" s="117" t="s">
        <v>66</v>
      </c>
      <c r="B7" s="592" t="s">
        <v>67</v>
      </c>
      <c r="C7" s="593"/>
      <c r="D7" s="594"/>
      <c r="E7" s="592" t="s">
        <v>138</v>
      </c>
      <c r="F7" s="594"/>
      <c r="G7" s="117" t="s">
        <v>69</v>
      </c>
      <c r="H7" s="592" t="s">
        <v>70</v>
      </c>
      <c r="I7" s="594"/>
    </row>
    <row r="8" spans="1:9" x14ac:dyDescent="0.2">
      <c r="A8" s="117" t="s">
        <v>71</v>
      </c>
      <c r="B8" s="595"/>
      <c r="C8" s="593"/>
      <c r="D8" s="594"/>
      <c r="E8" s="592" t="s">
        <v>139</v>
      </c>
      <c r="F8" s="599"/>
      <c r="G8" s="117" t="s">
        <v>72</v>
      </c>
      <c r="H8" s="595"/>
      <c r="I8" s="594"/>
    </row>
    <row r="9" spans="1:9" ht="13.5" thickBot="1" x14ac:dyDescent="0.25">
      <c r="A9" s="118"/>
      <c r="B9" s="596"/>
      <c r="C9" s="597"/>
      <c r="D9" s="598"/>
      <c r="E9" s="119"/>
      <c r="F9" s="120"/>
      <c r="G9" s="121"/>
      <c r="H9" s="596"/>
      <c r="I9" s="598"/>
    </row>
    <row r="10" spans="1:9" ht="13.5" thickTop="1" x14ac:dyDescent="0.2">
      <c r="A10" s="577"/>
      <c r="B10" s="578"/>
      <c r="C10" s="579"/>
      <c r="D10" s="580"/>
      <c r="E10" s="585"/>
      <c r="F10" s="586"/>
      <c r="G10" s="591"/>
      <c r="H10" s="12" t="s">
        <v>73</v>
      </c>
      <c r="I10" s="13"/>
    </row>
    <row r="11" spans="1:9" x14ac:dyDescent="0.2">
      <c r="A11" s="452"/>
      <c r="B11" s="581"/>
      <c r="C11" s="579"/>
      <c r="D11" s="580"/>
      <c r="E11" s="587"/>
      <c r="F11" s="588"/>
      <c r="G11" s="456"/>
      <c r="H11" s="14" t="s">
        <v>74</v>
      </c>
      <c r="I11" s="13"/>
    </row>
    <row r="12" spans="1:9" x14ac:dyDescent="0.2">
      <c r="A12" s="452"/>
      <c r="B12" s="581"/>
      <c r="C12" s="579"/>
      <c r="D12" s="580"/>
      <c r="E12" s="587"/>
      <c r="F12" s="588"/>
      <c r="G12" s="456"/>
      <c r="H12" s="14" t="s">
        <v>75</v>
      </c>
      <c r="I12" s="15"/>
    </row>
    <row r="13" spans="1:9" x14ac:dyDescent="0.2">
      <c r="A13" s="452"/>
      <c r="B13" s="581"/>
      <c r="C13" s="579"/>
      <c r="D13" s="580"/>
      <c r="E13" s="587"/>
      <c r="F13" s="588"/>
      <c r="G13" s="456"/>
      <c r="H13" s="14" t="s">
        <v>76</v>
      </c>
      <c r="I13" s="16"/>
    </row>
    <row r="14" spans="1:9" x14ac:dyDescent="0.2">
      <c r="A14" s="452"/>
      <c r="B14" s="581"/>
      <c r="C14" s="579"/>
      <c r="D14" s="580"/>
      <c r="E14" s="587"/>
      <c r="F14" s="588"/>
      <c r="G14" s="456"/>
      <c r="H14" s="17" t="s">
        <v>77</v>
      </c>
      <c r="I14" s="16"/>
    </row>
    <row r="15" spans="1:9" x14ac:dyDescent="0.2">
      <c r="A15" s="453"/>
      <c r="B15" s="582"/>
      <c r="C15" s="583"/>
      <c r="D15" s="584"/>
      <c r="E15" s="589"/>
      <c r="F15" s="590"/>
      <c r="G15" s="458"/>
      <c r="H15" s="18" t="s">
        <v>78</v>
      </c>
      <c r="I15" s="19">
        <f>SUM(I10:I14)</f>
        <v>0</v>
      </c>
    </row>
    <row r="16" spans="1:9" x14ac:dyDescent="0.2">
      <c r="A16" s="577" t="s">
        <v>40</v>
      </c>
      <c r="B16" s="578" t="s">
        <v>40</v>
      </c>
      <c r="C16" s="579"/>
      <c r="D16" s="580"/>
      <c r="E16" s="585" t="s">
        <v>40</v>
      </c>
      <c r="F16" s="586"/>
      <c r="G16" s="591"/>
      <c r="H16" s="12" t="s">
        <v>73</v>
      </c>
      <c r="I16" s="13"/>
    </row>
    <row r="17" spans="1:9" x14ac:dyDescent="0.2">
      <c r="A17" s="452"/>
      <c r="B17" s="581"/>
      <c r="C17" s="579"/>
      <c r="D17" s="580"/>
      <c r="E17" s="587"/>
      <c r="F17" s="588"/>
      <c r="G17" s="456"/>
      <c r="H17" s="14" t="s">
        <v>74</v>
      </c>
      <c r="I17" s="15"/>
    </row>
    <row r="18" spans="1:9" x14ac:dyDescent="0.2">
      <c r="A18" s="452"/>
      <c r="B18" s="581"/>
      <c r="C18" s="579"/>
      <c r="D18" s="580"/>
      <c r="E18" s="587"/>
      <c r="F18" s="588"/>
      <c r="G18" s="456"/>
      <c r="H18" s="14" t="s">
        <v>75</v>
      </c>
      <c r="I18" s="15"/>
    </row>
    <row r="19" spans="1:9" x14ac:dyDescent="0.2">
      <c r="A19" s="452"/>
      <c r="B19" s="581"/>
      <c r="C19" s="579"/>
      <c r="D19" s="580"/>
      <c r="E19" s="587"/>
      <c r="F19" s="588"/>
      <c r="G19" s="456"/>
      <c r="H19" s="14" t="s">
        <v>76</v>
      </c>
      <c r="I19" s="16"/>
    </row>
    <row r="20" spans="1:9" x14ac:dyDescent="0.2">
      <c r="A20" s="452"/>
      <c r="B20" s="581"/>
      <c r="C20" s="579"/>
      <c r="D20" s="580"/>
      <c r="E20" s="587"/>
      <c r="F20" s="588"/>
      <c r="G20" s="456"/>
      <c r="H20" s="17" t="s">
        <v>77</v>
      </c>
      <c r="I20" s="16"/>
    </row>
    <row r="21" spans="1:9" x14ac:dyDescent="0.2">
      <c r="A21" s="453"/>
      <c r="B21" s="582"/>
      <c r="C21" s="583"/>
      <c r="D21" s="584"/>
      <c r="E21" s="589"/>
      <c r="F21" s="590"/>
      <c r="G21" s="458"/>
      <c r="H21" s="18" t="s">
        <v>78</v>
      </c>
      <c r="I21" s="19">
        <f>SUM(I16:I20)</f>
        <v>0</v>
      </c>
    </row>
    <row r="22" spans="1:9" x14ac:dyDescent="0.2">
      <c r="A22" s="577" t="s">
        <v>40</v>
      </c>
      <c r="B22" s="578" t="s">
        <v>40</v>
      </c>
      <c r="C22" s="579"/>
      <c r="D22" s="580"/>
      <c r="E22" s="585" t="s">
        <v>40</v>
      </c>
      <c r="F22" s="586"/>
      <c r="G22" s="591"/>
      <c r="H22" s="12" t="s">
        <v>73</v>
      </c>
      <c r="I22" s="13"/>
    </row>
    <row r="23" spans="1:9" x14ac:dyDescent="0.2">
      <c r="A23" s="452"/>
      <c r="B23" s="581"/>
      <c r="C23" s="579"/>
      <c r="D23" s="580"/>
      <c r="E23" s="587"/>
      <c r="F23" s="588"/>
      <c r="G23" s="456"/>
      <c r="H23" s="14" t="s">
        <v>74</v>
      </c>
      <c r="I23" s="15"/>
    </row>
    <row r="24" spans="1:9" x14ac:dyDescent="0.2">
      <c r="A24" s="452"/>
      <c r="B24" s="581"/>
      <c r="C24" s="579"/>
      <c r="D24" s="580"/>
      <c r="E24" s="587"/>
      <c r="F24" s="588"/>
      <c r="G24" s="456"/>
      <c r="H24" s="14" t="s">
        <v>75</v>
      </c>
      <c r="I24" s="15"/>
    </row>
    <row r="25" spans="1:9" x14ac:dyDescent="0.2">
      <c r="A25" s="452"/>
      <c r="B25" s="581"/>
      <c r="C25" s="579"/>
      <c r="D25" s="580"/>
      <c r="E25" s="587"/>
      <c r="F25" s="588"/>
      <c r="G25" s="456"/>
      <c r="H25" s="14" t="s">
        <v>76</v>
      </c>
      <c r="I25" s="16"/>
    </row>
    <row r="26" spans="1:9" x14ac:dyDescent="0.2">
      <c r="A26" s="452"/>
      <c r="B26" s="581"/>
      <c r="C26" s="579"/>
      <c r="D26" s="580"/>
      <c r="E26" s="587"/>
      <c r="F26" s="588"/>
      <c r="G26" s="456"/>
      <c r="H26" s="17" t="s">
        <v>77</v>
      </c>
      <c r="I26" s="16"/>
    </row>
    <row r="27" spans="1:9" x14ac:dyDescent="0.2">
      <c r="A27" s="453"/>
      <c r="B27" s="582"/>
      <c r="C27" s="583"/>
      <c r="D27" s="584"/>
      <c r="E27" s="589"/>
      <c r="F27" s="590"/>
      <c r="G27" s="458"/>
      <c r="H27" s="18" t="s">
        <v>78</v>
      </c>
      <c r="I27" s="19">
        <f>SUM(I22:I26)</f>
        <v>0</v>
      </c>
    </row>
    <row r="28" spans="1:9" x14ac:dyDescent="0.2">
      <c r="A28" s="577" t="s">
        <v>40</v>
      </c>
      <c r="B28" s="578" t="s">
        <v>40</v>
      </c>
      <c r="C28" s="579"/>
      <c r="D28" s="580"/>
      <c r="E28" s="585" t="s">
        <v>40</v>
      </c>
      <c r="F28" s="586"/>
      <c r="G28" s="591"/>
      <c r="H28" s="12" t="s">
        <v>73</v>
      </c>
      <c r="I28" s="13"/>
    </row>
    <row r="29" spans="1:9" x14ac:dyDescent="0.2">
      <c r="A29" s="452"/>
      <c r="B29" s="581"/>
      <c r="C29" s="579"/>
      <c r="D29" s="580"/>
      <c r="E29" s="587"/>
      <c r="F29" s="588"/>
      <c r="G29" s="456"/>
      <c r="H29" s="14" t="s">
        <v>74</v>
      </c>
      <c r="I29" s="15"/>
    </row>
    <row r="30" spans="1:9" x14ac:dyDescent="0.2">
      <c r="A30" s="452"/>
      <c r="B30" s="581"/>
      <c r="C30" s="579"/>
      <c r="D30" s="580"/>
      <c r="E30" s="587"/>
      <c r="F30" s="588"/>
      <c r="G30" s="456"/>
      <c r="H30" s="14" t="s">
        <v>75</v>
      </c>
      <c r="I30" s="15"/>
    </row>
    <row r="31" spans="1:9" x14ac:dyDescent="0.2">
      <c r="A31" s="452"/>
      <c r="B31" s="581"/>
      <c r="C31" s="579"/>
      <c r="D31" s="580"/>
      <c r="E31" s="587"/>
      <c r="F31" s="588"/>
      <c r="G31" s="456"/>
      <c r="H31" s="14" t="s">
        <v>76</v>
      </c>
      <c r="I31" s="16"/>
    </row>
    <row r="32" spans="1:9" x14ac:dyDescent="0.2">
      <c r="A32" s="452"/>
      <c r="B32" s="581"/>
      <c r="C32" s="579"/>
      <c r="D32" s="580"/>
      <c r="E32" s="587"/>
      <c r="F32" s="588"/>
      <c r="G32" s="456"/>
      <c r="H32" s="17" t="s">
        <v>77</v>
      </c>
      <c r="I32" s="16"/>
    </row>
    <row r="33" spans="1:9" x14ac:dyDescent="0.2">
      <c r="A33" s="453"/>
      <c r="B33" s="582"/>
      <c r="C33" s="583"/>
      <c r="D33" s="584"/>
      <c r="E33" s="589"/>
      <c r="F33" s="590"/>
      <c r="G33" s="458"/>
      <c r="H33" s="18" t="s">
        <v>78</v>
      </c>
      <c r="I33" s="19">
        <f>SUM(I28:I32)</f>
        <v>0</v>
      </c>
    </row>
    <row r="34" spans="1:9" x14ac:dyDescent="0.2">
      <c r="A34" s="577" t="s">
        <v>40</v>
      </c>
      <c r="B34" s="578" t="s">
        <v>40</v>
      </c>
      <c r="C34" s="579"/>
      <c r="D34" s="580"/>
      <c r="E34" s="585" t="s">
        <v>40</v>
      </c>
      <c r="F34" s="586"/>
      <c r="G34" s="591"/>
      <c r="H34" s="12" t="s">
        <v>73</v>
      </c>
      <c r="I34" s="13"/>
    </row>
    <row r="35" spans="1:9" x14ac:dyDescent="0.2">
      <c r="A35" s="452"/>
      <c r="B35" s="581"/>
      <c r="C35" s="579"/>
      <c r="D35" s="580"/>
      <c r="E35" s="587"/>
      <c r="F35" s="588"/>
      <c r="G35" s="456"/>
      <c r="H35" s="14" t="s">
        <v>74</v>
      </c>
      <c r="I35" s="15"/>
    </row>
    <row r="36" spans="1:9" x14ac:dyDescent="0.2">
      <c r="A36" s="452"/>
      <c r="B36" s="581"/>
      <c r="C36" s="579"/>
      <c r="D36" s="580"/>
      <c r="E36" s="587"/>
      <c r="F36" s="588"/>
      <c r="G36" s="456"/>
      <c r="H36" s="14" t="s">
        <v>75</v>
      </c>
      <c r="I36" s="15"/>
    </row>
    <row r="37" spans="1:9" x14ac:dyDescent="0.2">
      <c r="A37" s="452"/>
      <c r="B37" s="581"/>
      <c r="C37" s="579"/>
      <c r="D37" s="580"/>
      <c r="E37" s="587"/>
      <c r="F37" s="588"/>
      <c r="G37" s="456"/>
      <c r="H37" s="14" t="s">
        <v>76</v>
      </c>
      <c r="I37" s="16"/>
    </row>
    <row r="38" spans="1:9" x14ac:dyDescent="0.2">
      <c r="A38" s="452"/>
      <c r="B38" s="581"/>
      <c r="C38" s="579"/>
      <c r="D38" s="580"/>
      <c r="E38" s="587"/>
      <c r="F38" s="588"/>
      <c r="G38" s="456"/>
      <c r="H38" s="17" t="s">
        <v>77</v>
      </c>
      <c r="I38" s="16"/>
    </row>
    <row r="39" spans="1:9" x14ac:dyDescent="0.2">
      <c r="A39" s="453"/>
      <c r="B39" s="582"/>
      <c r="C39" s="583"/>
      <c r="D39" s="584"/>
      <c r="E39" s="589"/>
      <c r="F39" s="590"/>
      <c r="G39" s="458"/>
      <c r="H39" s="18" t="s">
        <v>78</v>
      </c>
      <c r="I39" s="19">
        <f>SUM(I34:I38)</f>
        <v>0</v>
      </c>
    </row>
    <row r="40" spans="1:9" ht="13.5" thickBot="1" x14ac:dyDescent="0.25">
      <c r="A40" s="20"/>
      <c r="B40" s="20"/>
      <c r="C40" s="20"/>
      <c r="D40" s="20"/>
      <c r="E40" s="20"/>
      <c r="F40" s="20"/>
      <c r="G40" s="20"/>
      <c r="H40" s="21"/>
      <c r="I40" s="22"/>
    </row>
    <row r="41" spans="1:9" ht="16.5" customHeight="1" thickBot="1" x14ac:dyDescent="0.25">
      <c r="A41" s="116"/>
      <c r="B41" s="113"/>
      <c r="C41" s="113"/>
      <c r="D41" s="113"/>
      <c r="E41" s="113"/>
      <c r="F41" s="122" t="s">
        <v>80</v>
      </c>
      <c r="G41" s="113"/>
      <c r="I41" s="24">
        <f>I15+I21+I27+I33+I39</f>
        <v>0</v>
      </c>
    </row>
    <row r="42" spans="1:9" s="11" customFormat="1" ht="13.5" customHeight="1" thickBot="1" x14ac:dyDescent="0.25">
      <c r="A42" s="10"/>
      <c r="B42" s="1"/>
      <c r="C42" s="1"/>
      <c r="D42" s="1"/>
      <c r="E42" s="1"/>
      <c r="F42" s="23"/>
      <c r="G42" s="1"/>
      <c r="H42" s="1"/>
      <c r="I42" s="25"/>
    </row>
    <row r="43" spans="1:9" s="11" customFormat="1" ht="12" customHeight="1" thickBot="1" x14ac:dyDescent="0.25">
      <c r="A43" s="483" t="s">
        <v>81</v>
      </c>
      <c r="B43" s="484"/>
      <c r="C43" s="484"/>
      <c r="D43" s="484"/>
      <c r="E43" s="484"/>
      <c r="F43" s="484"/>
      <c r="G43" s="484"/>
      <c r="H43" s="484"/>
      <c r="I43" s="485"/>
    </row>
    <row r="44" spans="1:9" s="11" customFormat="1" ht="17.25" customHeight="1" x14ac:dyDescent="0.2">
      <c r="A44" s="600" t="s">
        <v>67</v>
      </c>
      <c r="B44" s="601"/>
      <c r="C44" s="604" t="s">
        <v>82</v>
      </c>
      <c r="D44" s="606" t="s">
        <v>83</v>
      </c>
      <c r="E44" s="618" t="s">
        <v>140</v>
      </c>
      <c r="F44" s="609" t="s">
        <v>77</v>
      </c>
      <c r="G44" s="610"/>
      <c r="H44" s="609"/>
      <c r="I44" s="612"/>
    </row>
    <row r="45" spans="1:9" ht="23.25" customHeight="1" x14ac:dyDescent="0.2">
      <c r="A45" s="600"/>
      <c r="B45" s="601"/>
      <c r="C45" s="605"/>
      <c r="D45" s="607"/>
      <c r="E45" s="604"/>
      <c r="F45" s="611"/>
      <c r="G45" s="610"/>
      <c r="H45" s="613" t="s">
        <v>78</v>
      </c>
      <c r="I45" s="614"/>
    </row>
    <row r="46" spans="1:9" ht="18" customHeight="1" thickBot="1" x14ac:dyDescent="0.25">
      <c r="A46" s="602"/>
      <c r="B46" s="603"/>
      <c r="C46" s="26"/>
      <c r="D46" s="608"/>
      <c r="E46" s="26" t="s">
        <v>141</v>
      </c>
      <c r="F46" s="615" t="s">
        <v>142</v>
      </c>
      <c r="G46" s="616"/>
      <c r="H46" s="615" t="s">
        <v>143</v>
      </c>
      <c r="I46" s="617"/>
    </row>
    <row r="47" spans="1:9" ht="30" customHeight="1" thickTop="1" x14ac:dyDescent="0.2">
      <c r="A47" s="619"/>
      <c r="B47" s="620"/>
      <c r="C47" s="27"/>
      <c r="D47" s="28"/>
      <c r="E47" s="227">
        <f t="shared" ref="E47:E55" si="0">C47*D47</f>
        <v>0</v>
      </c>
      <c r="F47" s="488"/>
      <c r="G47" s="488"/>
      <c r="H47" s="621">
        <f t="shared" ref="H47:H55" si="1">E47+F47</f>
        <v>0</v>
      </c>
      <c r="I47" s="622"/>
    </row>
    <row r="48" spans="1:9" ht="30" customHeight="1" x14ac:dyDescent="0.2">
      <c r="A48" s="619"/>
      <c r="B48" s="620"/>
      <c r="C48" s="27"/>
      <c r="D48" s="28"/>
      <c r="E48" s="227">
        <f t="shared" si="0"/>
        <v>0</v>
      </c>
      <c r="F48" s="488"/>
      <c r="G48" s="488"/>
      <c r="H48" s="623">
        <f t="shared" si="1"/>
        <v>0</v>
      </c>
      <c r="I48" s="624"/>
    </row>
    <row r="49" spans="1:9" ht="30" customHeight="1" x14ac:dyDescent="0.2">
      <c r="A49" s="619"/>
      <c r="B49" s="620"/>
      <c r="C49" s="27"/>
      <c r="D49" s="28"/>
      <c r="E49" s="227">
        <f t="shared" si="0"/>
        <v>0</v>
      </c>
      <c r="F49" s="488"/>
      <c r="G49" s="488"/>
      <c r="H49" s="623">
        <f t="shared" si="1"/>
        <v>0</v>
      </c>
      <c r="I49" s="624"/>
    </row>
    <row r="50" spans="1:9" ht="30" customHeight="1" x14ac:dyDescent="0.2">
      <c r="A50" s="619"/>
      <c r="B50" s="620"/>
      <c r="C50" s="27"/>
      <c r="D50" s="28"/>
      <c r="E50" s="227">
        <f t="shared" si="0"/>
        <v>0</v>
      </c>
      <c r="F50" s="488"/>
      <c r="G50" s="488"/>
      <c r="H50" s="625">
        <f t="shared" si="1"/>
        <v>0</v>
      </c>
      <c r="I50" s="626"/>
    </row>
    <row r="51" spans="1:9" ht="30" customHeight="1" x14ac:dyDescent="0.2">
      <c r="A51" s="619"/>
      <c r="B51" s="620"/>
      <c r="C51" s="27"/>
      <c r="D51" s="28"/>
      <c r="E51" s="227">
        <f t="shared" si="0"/>
        <v>0</v>
      </c>
      <c r="F51" s="488"/>
      <c r="G51" s="488"/>
      <c r="H51" s="623">
        <f t="shared" si="1"/>
        <v>0</v>
      </c>
      <c r="I51" s="624"/>
    </row>
    <row r="52" spans="1:9" ht="30" customHeight="1" x14ac:dyDescent="0.2">
      <c r="A52" s="619"/>
      <c r="B52" s="620"/>
      <c r="C52" s="27"/>
      <c r="D52" s="28"/>
      <c r="E52" s="227">
        <f t="shared" si="0"/>
        <v>0</v>
      </c>
      <c r="F52" s="488"/>
      <c r="G52" s="488"/>
      <c r="H52" s="623">
        <f t="shared" si="1"/>
        <v>0</v>
      </c>
      <c r="I52" s="624"/>
    </row>
    <row r="53" spans="1:9" ht="30" customHeight="1" x14ac:dyDescent="0.2">
      <c r="A53" s="619"/>
      <c r="B53" s="620"/>
      <c r="C53" s="27"/>
      <c r="D53" s="28"/>
      <c r="E53" s="227">
        <f t="shared" si="0"/>
        <v>0</v>
      </c>
      <c r="F53" s="488"/>
      <c r="G53" s="488"/>
      <c r="H53" s="623">
        <f t="shared" si="1"/>
        <v>0</v>
      </c>
      <c r="I53" s="624"/>
    </row>
    <row r="54" spans="1:9" ht="30" customHeight="1" x14ac:dyDescent="0.2">
      <c r="A54" s="619"/>
      <c r="B54" s="620"/>
      <c r="C54" s="27"/>
      <c r="D54" s="28"/>
      <c r="E54" s="227">
        <f t="shared" si="0"/>
        <v>0</v>
      </c>
      <c r="F54" s="488"/>
      <c r="G54" s="488"/>
      <c r="H54" s="623">
        <f t="shared" si="1"/>
        <v>0</v>
      </c>
      <c r="I54" s="624"/>
    </row>
    <row r="55" spans="1:9" ht="30" customHeight="1" x14ac:dyDescent="0.2">
      <c r="A55" s="619"/>
      <c r="B55" s="620"/>
      <c r="C55" s="27"/>
      <c r="D55" s="28"/>
      <c r="E55" s="228">
        <f t="shared" si="0"/>
        <v>0</v>
      </c>
      <c r="F55" s="488"/>
      <c r="G55" s="488"/>
      <c r="H55" s="623">
        <f t="shared" si="1"/>
        <v>0</v>
      </c>
      <c r="I55" s="624"/>
    </row>
    <row r="56" spans="1:9" ht="30" customHeight="1" thickBot="1" x14ac:dyDescent="0.25">
      <c r="A56" s="29"/>
      <c r="C56" s="20"/>
      <c r="D56" s="30"/>
      <c r="E56" s="30"/>
      <c r="F56" s="30"/>
      <c r="G56" s="30"/>
      <c r="H56" s="31"/>
      <c r="I56" s="31"/>
    </row>
    <row r="57" spans="1:9" s="2" customFormat="1" ht="30" customHeight="1" thickBot="1" x14ac:dyDescent="0.25">
      <c r="A57" s="123"/>
      <c r="B57" s="113"/>
      <c r="C57" s="124"/>
      <c r="D57" s="125"/>
      <c r="E57" s="627" t="s">
        <v>88</v>
      </c>
      <c r="F57" s="421"/>
      <c r="G57" s="421"/>
      <c r="H57" s="421"/>
      <c r="I57" s="226">
        <f>SUM(H47:I55)</f>
        <v>0</v>
      </c>
    </row>
    <row r="58" spans="1:9" ht="15.75" thickBot="1" x14ac:dyDescent="0.3">
      <c r="A58" s="32"/>
      <c r="B58" s="33"/>
      <c r="I58" s="34"/>
    </row>
    <row r="59" spans="1:9" ht="15.75" thickBot="1" x14ac:dyDescent="0.25">
      <c r="A59" s="35" t="s">
        <v>89</v>
      </c>
      <c r="B59" s="225">
        <f>I57</f>
        <v>0</v>
      </c>
      <c r="C59" s="36"/>
      <c r="D59" s="37" t="s">
        <v>90</v>
      </c>
      <c r="E59" s="225">
        <f>I41</f>
        <v>0</v>
      </c>
      <c r="F59" s="2"/>
      <c r="G59" s="628" t="s">
        <v>91</v>
      </c>
      <c r="H59" s="628"/>
      <c r="I59" s="224">
        <f>B59+E59</f>
        <v>0</v>
      </c>
    </row>
    <row r="60" spans="1:9" ht="13.5" thickBot="1" x14ac:dyDescent="0.25">
      <c r="A60" s="38"/>
      <c r="B60" s="38"/>
      <c r="C60" s="38"/>
      <c r="D60" s="38"/>
      <c r="E60" s="38"/>
      <c r="F60" s="38"/>
      <c r="G60" s="38"/>
      <c r="H60" s="38"/>
      <c r="I60" s="38"/>
    </row>
    <row r="61" spans="1:9" ht="13.5" thickTop="1" x14ac:dyDescent="0.2"/>
  </sheetData>
  <sheetProtection algorithmName="SHA-512" hashValue="3kQnJyWL+nYkUKEkv9gxWLa9E/T9G1CwveYxoTyEAblHVEblNaQO1WDsuhgZOskEXud8F2JANRsFnUQGObWA1A==" saltValue="8l1rSR3QBQ6RRGNra/0A7Q==" spinCount="100000" sheet="1" selectLockedCells="1"/>
  <mergeCells count="66">
    <mergeCell ref="A55:B55"/>
    <mergeCell ref="F55:G55"/>
    <mergeCell ref="H55:I55"/>
    <mergeCell ref="E57:H57"/>
    <mergeCell ref="G59:H59"/>
    <mergeCell ref="A53:B53"/>
    <mergeCell ref="F53:G53"/>
    <mergeCell ref="H53:I53"/>
    <mergeCell ref="A54:B54"/>
    <mergeCell ref="F54:G54"/>
    <mergeCell ref="H54:I54"/>
    <mergeCell ref="A51:B51"/>
    <mergeCell ref="F51:G51"/>
    <mergeCell ref="H51:I51"/>
    <mergeCell ref="A52:B52"/>
    <mergeCell ref="F52:G52"/>
    <mergeCell ref="H52:I52"/>
    <mergeCell ref="A49:B49"/>
    <mergeCell ref="F49:G49"/>
    <mergeCell ref="H49:I49"/>
    <mergeCell ref="A50:B50"/>
    <mergeCell ref="F50:G50"/>
    <mergeCell ref="H50:I50"/>
    <mergeCell ref="A47:B47"/>
    <mergeCell ref="F47:G47"/>
    <mergeCell ref="H47:I47"/>
    <mergeCell ref="A48:B48"/>
    <mergeCell ref="F48:G48"/>
    <mergeCell ref="H48:I48"/>
    <mergeCell ref="A44:B46"/>
    <mergeCell ref="C44:C45"/>
    <mergeCell ref="D44:D46"/>
    <mergeCell ref="F44:G45"/>
    <mergeCell ref="H44:I44"/>
    <mergeCell ref="H45:I45"/>
    <mergeCell ref="F46:G46"/>
    <mergeCell ref="H46:I46"/>
    <mergeCell ref="E44:E45"/>
    <mergeCell ref="B28:D33"/>
    <mergeCell ref="E28:F33"/>
    <mergeCell ref="G28:G33"/>
    <mergeCell ref="A34:A39"/>
    <mergeCell ref="B34:D39"/>
    <mergeCell ref="E34:F39"/>
    <mergeCell ref="G34:G39"/>
    <mergeCell ref="B2:I2"/>
    <mergeCell ref="B7:D9"/>
    <mergeCell ref="E7:F7"/>
    <mergeCell ref="H7:I9"/>
    <mergeCell ref="E8:F8"/>
    <mergeCell ref="A43:I43"/>
    <mergeCell ref="A4:I4"/>
    <mergeCell ref="A10:A15"/>
    <mergeCell ref="B10:D15"/>
    <mergeCell ref="E10:F15"/>
    <mergeCell ref="G10:G15"/>
    <mergeCell ref="A6:I6"/>
    <mergeCell ref="A16:A21"/>
    <mergeCell ref="B16:D21"/>
    <mergeCell ref="E16:F21"/>
    <mergeCell ref="G16:G21"/>
    <mergeCell ref="A22:A27"/>
    <mergeCell ref="B22:D27"/>
    <mergeCell ref="E22:F27"/>
    <mergeCell ref="G22:G27"/>
    <mergeCell ref="A28:A3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17363-761C-4DEB-9DB8-C62E47926D45}">
  <dimension ref="A1:G25"/>
  <sheetViews>
    <sheetView showGridLines="0" workbookViewId="0">
      <selection activeCell="A9" sqref="A9:B9"/>
    </sheetView>
  </sheetViews>
  <sheetFormatPr defaultColWidth="6.69921875" defaultRowHeight="12.75" x14ac:dyDescent="0.2"/>
  <cols>
    <col min="1" max="1" width="31.69921875" style="1" customWidth="1"/>
    <col min="2" max="2" width="13.5" style="1" customWidth="1"/>
    <col min="3" max="3" width="23.8984375" style="1" customWidth="1"/>
    <col min="4" max="4" width="7.796875" style="1" customWidth="1"/>
    <col min="5" max="5" width="8.296875" style="1" bestFit="1" customWidth="1"/>
    <col min="6" max="6" width="9.09765625" style="1" bestFit="1" customWidth="1"/>
    <col min="7" max="7" width="10.296875" style="1" customWidth="1"/>
    <col min="8" max="16384" width="6.69921875" style="1"/>
  </cols>
  <sheetData>
    <row r="1" spans="1:7" ht="17.25" x14ac:dyDescent="0.3">
      <c r="A1" s="508" t="s">
        <v>193</v>
      </c>
      <c r="B1" s="508"/>
      <c r="C1" s="509"/>
      <c r="D1" s="509"/>
      <c r="E1" s="509"/>
      <c r="F1" s="509"/>
    </row>
    <row r="2" spans="1:7" ht="13.5" thickBot="1" x14ac:dyDescent="0.25">
      <c r="A2" s="510"/>
      <c r="B2" s="510"/>
      <c r="C2" s="511"/>
      <c r="D2" s="511"/>
      <c r="E2" s="511"/>
      <c r="F2" s="511"/>
    </row>
    <row r="3" spans="1:7" ht="13.5" thickBot="1" x14ac:dyDescent="0.25">
      <c r="A3" s="39" t="s">
        <v>42</v>
      </c>
      <c r="B3" s="512">
        <f>'Exhibit H-0 Budget Summary'!C5</f>
        <v>0</v>
      </c>
      <c r="C3" s="513"/>
      <c r="D3" s="513"/>
      <c r="E3" s="513"/>
      <c r="F3" s="514"/>
    </row>
    <row r="4" spans="1:7" ht="13.5" thickBot="1" x14ac:dyDescent="0.25">
      <c r="A4" s="40"/>
      <c r="B4" s="40"/>
    </row>
    <row r="5" spans="1:7" ht="44.45" customHeight="1" thickBot="1" x14ac:dyDescent="0.25">
      <c r="A5" s="530" t="s">
        <v>144</v>
      </c>
      <c r="B5" s="531"/>
      <c r="C5" s="531"/>
      <c r="D5" s="531"/>
      <c r="E5" s="531"/>
      <c r="F5" s="531"/>
      <c r="G5" s="532"/>
    </row>
    <row r="6" spans="1:7" s="7" customFormat="1" ht="26.25" thickBot="1" x14ac:dyDescent="0.25">
      <c r="A6" s="631" t="s">
        <v>93</v>
      </c>
      <c r="B6" s="632"/>
      <c r="C6" s="126" t="s">
        <v>94</v>
      </c>
      <c r="D6" s="126" t="s">
        <v>145</v>
      </c>
      <c r="E6" s="126" t="s">
        <v>96</v>
      </c>
      <c r="F6" s="126" t="s">
        <v>97</v>
      </c>
      <c r="G6" s="127" t="s">
        <v>78</v>
      </c>
    </row>
    <row r="7" spans="1:7" ht="30" customHeight="1" x14ac:dyDescent="0.2">
      <c r="A7" s="633"/>
      <c r="B7" s="634"/>
      <c r="C7" s="59"/>
      <c r="D7" s="257"/>
      <c r="E7" s="133"/>
      <c r="F7" s="219"/>
      <c r="G7" s="72">
        <f>E7*F7</f>
        <v>0</v>
      </c>
    </row>
    <row r="8" spans="1:7" ht="30" customHeight="1" x14ac:dyDescent="0.2">
      <c r="A8" s="517"/>
      <c r="B8" s="518"/>
      <c r="C8" s="59"/>
      <c r="D8" s="257"/>
      <c r="E8" s="133"/>
      <c r="F8" s="219"/>
      <c r="G8" s="72">
        <f t="shared" ref="G8:G23" si="0">E8*F8</f>
        <v>0</v>
      </c>
    </row>
    <row r="9" spans="1:7" ht="30" customHeight="1" x14ac:dyDescent="0.2">
      <c r="A9" s="517"/>
      <c r="B9" s="518"/>
      <c r="C9" s="59"/>
      <c r="D9" s="257"/>
      <c r="E9" s="133"/>
      <c r="F9" s="219"/>
      <c r="G9" s="72">
        <f t="shared" si="0"/>
        <v>0</v>
      </c>
    </row>
    <row r="10" spans="1:7" ht="30" customHeight="1" x14ac:dyDescent="0.2">
      <c r="A10" s="517"/>
      <c r="B10" s="518"/>
      <c r="C10" s="59"/>
      <c r="D10" s="257"/>
      <c r="E10" s="133"/>
      <c r="F10" s="219"/>
      <c r="G10" s="72">
        <f t="shared" si="0"/>
        <v>0</v>
      </c>
    </row>
    <row r="11" spans="1:7" ht="30" customHeight="1" x14ac:dyDescent="0.2">
      <c r="A11" s="517"/>
      <c r="B11" s="518"/>
      <c r="C11" s="59"/>
      <c r="D11" s="257"/>
      <c r="E11" s="133"/>
      <c r="F11" s="219"/>
      <c r="G11" s="72">
        <f t="shared" si="0"/>
        <v>0</v>
      </c>
    </row>
    <row r="12" spans="1:7" ht="30" customHeight="1" x14ac:dyDescent="0.2">
      <c r="A12" s="517"/>
      <c r="B12" s="518"/>
      <c r="C12" s="59"/>
      <c r="D12" s="257"/>
      <c r="E12" s="133"/>
      <c r="F12" s="219"/>
      <c r="G12" s="72">
        <f t="shared" si="0"/>
        <v>0</v>
      </c>
    </row>
    <row r="13" spans="1:7" ht="30" customHeight="1" x14ac:dyDescent="0.2">
      <c r="A13" s="517"/>
      <c r="B13" s="518"/>
      <c r="C13" s="59"/>
      <c r="D13" s="257"/>
      <c r="E13" s="133"/>
      <c r="F13" s="219"/>
      <c r="G13" s="72">
        <f t="shared" si="0"/>
        <v>0</v>
      </c>
    </row>
    <row r="14" spans="1:7" ht="30" customHeight="1" x14ac:dyDescent="0.2">
      <c r="A14" s="517"/>
      <c r="B14" s="518"/>
      <c r="C14" s="59"/>
      <c r="D14" s="257"/>
      <c r="E14" s="133"/>
      <c r="F14" s="219"/>
      <c r="G14" s="72">
        <f t="shared" si="0"/>
        <v>0</v>
      </c>
    </row>
    <row r="15" spans="1:7" ht="30" customHeight="1" x14ac:dyDescent="0.2">
      <c r="A15" s="517"/>
      <c r="B15" s="518"/>
      <c r="C15" s="59"/>
      <c r="D15" s="257"/>
      <c r="E15" s="133"/>
      <c r="F15" s="219"/>
      <c r="G15" s="72">
        <f t="shared" si="0"/>
        <v>0</v>
      </c>
    </row>
    <row r="16" spans="1:7" ht="30" customHeight="1" x14ac:dyDescent="0.2">
      <c r="A16" s="517"/>
      <c r="B16" s="518"/>
      <c r="C16" s="59"/>
      <c r="D16" s="257"/>
      <c r="E16" s="133"/>
      <c r="F16" s="219"/>
      <c r="G16" s="72">
        <f t="shared" si="0"/>
        <v>0</v>
      </c>
    </row>
    <row r="17" spans="1:7" ht="30" customHeight="1" x14ac:dyDescent="0.2">
      <c r="A17" s="517"/>
      <c r="B17" s="518"/>
      <c r="C17" s="59"/>
      <c r="D17" s="257"/>
      <c r="E17" s="133"/>
      <c r="F17" s="219"/>
      <c r="G17" s="72">
        <f t="shared" si="0"/>
        <v>0</v>
      </c>
    </row>
    <row r="18" spans="1:7" ht="30" customHeight="1" x14ac:dyDescent="0.2">
      <c r="A18" s="517"/>
      <c r="B18" s="518"/>
      <c r="C18" s="59"/>
      <c r="D18" s="257"/>
      <c r="E18" s="133"/>
      <c r="F18" s="219"/>
      <c r="G18" s="72">
        <f t="shared" si="0"/>
        <v>0</v>
      </c>
    </row>
    <row r="19" spans="1:7" ht="30" customHeight="1" x14ac:dyDescent="0.2">
      <c r="A19" s="517"/>
      <c r="B19" s="518"/>
      <c r="C19" s="59"/>
      <c r="D19" s="257"/>
      <c r="E19" s="133"/>
      <c r="F19" s="219"/>
      <c r="G19" s="72">
        <f t="shared" si="0"/>
        <v>0</v>
      </c>
    </row>
    <row r="20" spans="1:7" ht="30" customHeight="1" x14ac:dyDescent="0.2">
      <c r="A20" s="517"/>
      <c r="B20" s="518"/>
      <c r="C20" s="59"/>
      <c r="D20" s="257"/>
      <c r="E20" s="133"/>
      <c r="F20" s="219"/>
      <c r="G20" s="72">
        <f t="shared" si="0"/>
        <v>0</v>
      </c>
    </row>
    <row r="21" spans="1:7" ht="30" customHeight="1" x14ac:dyDescent="0.2">
      <c r="A21" s="517"/>
      <c r="B21" s="518"/>
      <c r="C21" s="59"/>
      <c r="D21" s="257"/>
      <c r="E21" s="133"/>
      <c r="F21" s="219"/>
      <c r="G21" s="72">
        <f t="shared" si="0"/>
        <v>0</v>
      </c>
    </row>
    <row r="22" spans="1:7" ht="30" customHeight="1" x14ac:dyDescent="0.2">
      <c r="A22" s="517"/>
      <c r="B22" s="518"/>
      <c r="C22" s="59"/>
      <c r="D22" s="257"/>
      <c r="E22" s="133"/>
      <c r="F22" s="219"/>
      <c r="G22" s="72">
        <f t="shared" si="0"/>
        <v>0</v>
      </c>
    </row>
    <row r="23" spans="1:7" ht="30" customHeight="1" thickBot="1" x14ac:dyDescent="0.25">
      <c r="A23" s="629"/>
      <c r="B23" s="630"/>
      <c r="C23" s="90"/>
      <c r="D23" s="258"/>
      <c r="E23" s="283"/>
      <c r="F23" s="284"/>
      <c r="G23" s="73">
        <f t="shared" si="0"/>
        <v>0</v>
      </c>
    </row>
    <row r="24" spans="1:7" ht="30" customHeight="1" thickBot="1" x14ac:dyDescent="0.25">
      <c r="A24" s="3" t="s">
        <v>99</v>
      </c>
      <c r="B24" s="3"/>
      <c r="C24" s="3" t="s">
        <v>99</v>
      </c>
      <c r="D24" s="3" t="s">
        <v>99</v>
      </c>
      <c r="E24" s="3"/>
      <c r="F24" s="60" t="s">
        <v>99</v>
      </c>
    </row>
    <row r="25" spans="1:7" ht="30" customHeight="1" thickBot="1" x14ac:dyDescent="0.25">
      <c r="A25" s="113"/>
      <c r="B25" s="113"/>
      <c r="C25" s="520" t="s">
        <v>100</v>
      </c>
      <c r="D25" s="521"/>
      <c r="E25" s="522"/>
      <c r="F25" s="220">
        <f>ROUND((SUM(G7:G23)),0)</f>
        <v>0</v>
      </c>
    </row>
  </sheetData>
  <sheetProtection algorithmName="SHA-512" hashValue="B1iuRyh6uFRgLNUrke7HDpe2w5CCV6sPR+kC8tXjpi8ZQoDr7azcXo/VN56554/NcUIVb17Tf1QgZcuEyTZKVQ==" saltValue="SrP9iME2udJ1SaKjxusGOQ==" spinCount="100000" sheet="1" selectLockedCells="1"/>
  <mergeCells count="23">
    <mergeCell ref="A1:F1"/>
    <mergeCell ref="A2:F2"/>
    <mergeCell ref="B3:F3"/>
    <mergeCell ref="A6:B6"/>
    <mergeCell ref="A7:B7"/>
    <mergeCell ref="A5:G5"/>
    <mergeCell ref="A19:B19"/>
    <mergeCell ref="A8:B8"/>
    <mergeCell ref="A9:B9"/>
    <mergeCell ref="A10:B10"/>
    <mergeCell ref="A11:B11"/>
    <mergeCell ref="A12:B12"/>
    <mergeCell ref="A13:B13"/>
    <mergeCell ref="A14:B14"/>
    <mergeCell ref="A15:B15"/>
    <mergeCell ref="A16:B16"/>
    <mergeCell ref="A17:B17"/>
    <mergeCell ref="A18:B18"/>
    <mergeCell ref="A20:B20"/>
    <mergeCell ref="A21:B21"/>
    <mergeCell ref="A22:B22"/>
    <mergeCell ref="A23:B23"/>
    <mergeCell ref="C25:E2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EF64C-6E0E-4898-B861-B5BF4B4DC090}">
  <dimension ref="A1:E25"/>
  <sheetViews>
    <sheetView showGridLines="0" workbookViewId="0">
      <selection activeCell="B11" sqref="B11"/>
    </sheetView>
  </sheetViews>
  <sheetFormatPr defaultColWidth="6.69921875" defaultRowHeight="12.75" x14ac:dyDescent="0.2"/>
  <cols>
    <col min="1" max="1" width="31.8984375" style="1" customWidth="1"/>
    <col min="2" max="2" width="42.8984375" style="1" customWidth="1"/>
    <col min="3" max="3" width="12.09765625" style="1" customWidth="1"/>
    <col min="4" max="4" width="6.69921875" style="1"/>
    <col min="5" max="5" width="9.8984375" style="1" customWidth="1"/>
    <col min="6" max="16384" width="6.69921875" style="1"/>
  </cols>
  <sheetData>
    <row r="1" spans="1:5" ht="17.25" x14ac:dyDescent="0.3">
      <c r="A1" s="508" t="s">
        <v>194</v>
      </c>
      <c r="B1" s="509"/>
      <c r="C1" s="509"/>
    </row>
    <row r="2" spans="1:5" ht="13.5" thickBot="1" x14ac:dyDescent="0.25">
      <c r="A2" s="510"/>
      <c r="B2" s="511"/>
      <c r="C2" s="511"/>
    </row>
    <row r="3" spans="1:5" ht="13.5" thickBot="1" x14ac:dyDescent="0.25">
      <c r="A3" s="43" t="s">
        <v>101</v>
      </c>
      <c r="B3" s="512">
        <f>'Exhibit H-0 Budget Summary'!C5</f>
        <v>0</v>
      </c>
      <c r="C3" s="529"/>
      <c r="E3" s="62"/>
    </row>
    <row r="4" spans="1:5" ht="13.5" thickBot="1" x14ac:dyDescent="0.25">
      <c r="A4" s="40"/>
      <c r="C4" s="62"/>
      <c r="E4" s="62"/>
    </row>
    <row r="5" spans="1:5" ht="63" customHeight="1" thickBot="1" x14ac:dyDescent="0.25">
      <c r="A5" s="530" t="s">
        <v>185</v>
      </c>
      <c r="B5" s="531"/>
      <c r="C5" s="531"/>
      <c r="D5" s="531"/>
      <c r="E5" s="532"/>
    </row>
    <row r="6" spans="1:5" s="9" customFormat="1" ht="26.1" customHeight="1" thickBot="1" x14ac:dyDescent="0.25">
      <c r="A6" s="272" t="s">
        <v>102</v>
      </c>
      <c r="B6" s="128" t="s">
        <v>94</v>
      </c>
      <c r="C6" s="129" t="s">
        <v>97</v>
      </c>
      <c r="D6" s="128" t="s">
        <v>103</v>
      </c>
      <c r="E6" s="130" t="s">
        <v>104</v>
      </c>
    </row>
    <row r="7" spans="1:5" s="2" customFormat="1" ht="30" customHeight="1" x14ac:dyDescent="0.2">
      <c r="A7" s="46"/>
      <c r="B7" s="152"/>
      <c r="C7" s="266"/>
      <c r="D7" s="8"/>
      <c r="E7" s="267">
        <f t="shared" ref="E7" si="0">C7*D7</f>
        <v>0</v>
      </c>
    </row>
    <row r="8" spans="1:5" s="2" customFormat="1" ht="30" customHeight="1" x14ac:dyDescent="0.2">
      <c r="A8" s="46"/>
      <c r="B8" s="152"/>
      <c r="C8" s="266"/>
      <c r="D8" s="8"/>
      <c r="E8" s="267">
        <f t="shared" ref="E8:E22" si="1">C8*D8</f>
        <v>0</v>
      </c>
    </row>
    <row r="9" spans="1:5" s="2" customFormat="1" ht="30" customHeight="1" x14ac:dyDescent="0.2">
      <c r="A9" s="46"/>
      <c r="B9" s="152"/>
      <c r="C9" s="266"/>
      <c r="D9" s="8"/>
      <c r="E9" s="267">
        <f t="shared" si="1"/>
        <v>0</v>
      </c>
    </row>
    <row r="10" spans="1:5" s="2" customFormat="1" ht="30" customHeight="1" x14ac:dyDescent="0.2">
      <c r="A10" s="46"/>
      <c r="B10" s="152"/>
      <c r="C10" s="266"/>
      <c r="D10" s="8"/>
      <c r="E10" s="267">
        <f t="shared" si="1"/>
        <v>0</v>
      </c>
    </row>
    <row r="11" spans="1:5" s="2" customFormat="1" ht="30" customHeight="1" x14ac:dyDescent="0.2">
      <c r="A11" s="46"/>
      <c r="B11" s="152"/>
      <c r="C11" s="266"/>
      <c r="D11" s="8"/>
      <c r="E11" s="267">
        <f t="shared" si="1"/>
        <v>0</v>
      </c>
    </row>
    <row r="12" spans="1:5" s="2" customFormat="1" ht="30" customHeight="1" x14ac:dyDescent="0.2">
      <c r="A12" s="46"/>
      <c r="B12" s="152"/>
      <c r="C12" s="266"/>
      <c r="D12" s="8"/>
      <c r="E12" s="267">
        <f t="shared" si="1"/>
        <v>0</v>
      </c>
    </row>
    <row r="13" spans="1:5" s="2" customFormat="1" ht="30" customHeight="1" x14ac:dyDescent="0.2">
      <c r="A13" s="46"/>
      <c r="B13" s="152"/>
      <c r="C13" s="266"/>
      <c r="D13" s="8"/>
      <c r="E13" s="267">
        <f t="shared" si="1"/>
        <v>0</v>
      </c>
    </row>
    <row r="14" spans="1:5" s="2" customFormat="1" ht="30" customHeight="1" x14ac:dyDescent="0.2">
      <c r="A14" s="46"/>
      <c r="B14" s="152"/>
      <c r="C14" s="266"/>
      <c r="D14" s="8"/>
      <c r="E14" s="267">
        <f t="shared" si="1"/>
        <v>0</v>
      </c>
    </row>
    <row r="15" spans="1:5" s="2" customFormat="1" ht="30" customHeight="1" x14ac:dyDescent="0.2">
      <c r="A15" s="46"/>
      <c r="B15" s="152"/>
      <c r="C15" s="266"/>
      <c r="D15" s="8"/>
      <c r="E15" s="267">
        <f t="shared" si="1"/>
        <v>0</v>
      </c>
    </row>
    <row r="16" spans="1:5" s="2" customFormat="1" ht="30" customHeight="1" x14ac:dyDescent="0.2">
      <c r="A16" s="46"/>
      <c r="B16" s="152"/>
      <c r="C16" s="266"/>
      <c r="D16" s="8"/>
      <c r="E16" s="267">
        <f t="shared" si="1"/>
        <v>0</v>
      </c>
    </row>
    <row r="17" spans="1:5" s="2" customFormat="1" ht="30" customHeight="1" x14ac:dyDescent="0.2">
      <c r="A17" s="46"/>
      <c r="B17" s="152"/>
      <c r="C17" s="266"/>
      <c r="D17" s="8"/>
      <c r="E17" s="267">
        <f t="shared" si="1"/>
        <v>0</v>
      </c>
    </row>
    <row r="18" spans="1:5" s="2" customFormat="1" ht="30" customHeight="1" x14ac:dyDescent="0.2">
      <c r="A18" s="46"/>
      <c r="B18" s="152"/>
      <c r="C18" s="266"/>
      <c r="D18" s="8"/>
      <c r="E18" s="267">
        <f t="shared" si="1"/>
        <v>0</v>
      </c>
    </row>
    <row r="19" spans="1:5" s="2" customFormat="1" ht="30" customHeight="1" x14ac:dyDescent="0.2">
      <c r="A19" s="46"/>
      <c r="B19" s="152"/>
      <c r="C19" s="266"/>
      <c r="D19" s="8"/>
      <c r="E19" s="267">
        <f t="shared" si="1"/>
        <v>0</v>
      </c>
    </row>
    <row r="20" spans="1:5" s="2" customFormat="1" ht="30" customHeight="1" x14ac:dyDescent="0.2">
      <c r="A20" s="46"/>
      <c r="B20" s="152"/>
      <c r="C20" s="266"/>
      <c r="D20" s="8"/>
      <c r="E20" s="267">
        <f t="shared" si="1"/>
        <v>0</v>
      </c>
    </row>
    <row r="21" spans="1:5" s="2" customFormat="1" ht="30" customHeight="1" x14ac:dyDescent="0.2">
      <c r="A21" s="46"/>
      <c r="B21" s="152"/>
      <c r="C21" s="266"/>
      <c r="D21" s="8"/>
      <c r="E21" s="267">
        <f t="shared" si="1"/>
        <v>0</v>
      </c>
    </row>
    <row r="22" spans="1:5" s="2" customFormat="1" ht="30" customHeight="1" thickBot="1" x14ac:dyDescent="0.25">
      <c r="A22" s="268"/>
      <c r="B22" s="269"/>
      <c r="C22" s="270"/>
      <c r="D22" s="91"/>
      <c r="E22" s="271">
        <f t="shared" si="1"/>
        <v>0</v>
      </c>
    </row>
    <row r="23" spans="1:5" ht="30" customHeight="1" thickBot="1" x14ac:dyDescent="0.25">
      <c r="A23" s="3" t="s">
        <v>99</v>
      </c>
      <c r="B23" s="52" t="s">
        <v>99</v>
      </c>
      <c r="C23" s="63" t="s">
        <v>99</v>
      </c>
      <c r="E23" s="62"/>
    </row>
    <row r="24" spans="1:5" ht="30" customHeight="1" thickBot="1" x14ac:dyDescent="0.25">
      <c r="A24" s="113"/>
      <c r="B24" s="131" t="s">
        <v>146</v>
      </c>
      <c r="C24" s="64">
        <f>ROUND((SUM(E7:E22)),0)</f>
        <v>0</v>
      </c>
      <c r="E24" s="62"/>
    </row>
    <row r="25" spans="1:5" x14ac:dyDescent="0.2">
      <c r="C25" s="62"/>
      <c r="E25" s="62"/>
    </row>
  </sheetData>
  <sheetProtection algorithmName="SHA-512" hashValue="c8I/3E6WXlw40lGeRJ/BiXA4k5DTKwOEtjgD2kd4T96DJ2Q7D2uKMMHm9VlpkEu5i9T1zOTuAiRHPJmSftpwDw==" saltValue="iXG8VvImH1BaTAynao1Bog==" spinCount="100000" sheet="1" selectLockedCells="1"/>
  <mergeCells count="4">
    <mergeCell ref="A1:C1"/>
    <mergeCell ref="A2:C2"/>
    <mergeCell ref="B3:C3"/>
    <mergeCell ref="A5:E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C0C3-F585-425C-8B8C-98C761524432}">
  <dimension ref="A1:M22"/>
  <sheetViews>
    <sheetView showGridLines="0" workbookViewId="0">
      <selection activeCell="C14" sqref="C14:D14"/>
    </sheetView>
  </sheetViews>
  <sheetFormatPr defaultColWidth="6.69921875" defaultRowHeight="12.75" x14ac:dyDescent="0.2"/>
  <cols>
    <col min="1" max="1" width="19.69921875" style="1" customWidth="1"/>
    <col min="2" max="2" width="17.5" style="1" customWidth="1"/>
    <col min="3" max="3" width="22" style="1" customWidth="1"/>
    <col min="4" max="4" width="9.69921875" style="1" customWidth="1"/>
    <col min="5" max="5" width="10.09765625" style="1" customWidth="1"/>
    <col min="6" max="6" width="8.3984375" style="1" customWidth="1"/>
    <col min="7" max="7" width="12.796875" style="1" customWidth="1"/>
    <col min="8" max="8" width="10.796875" style="1" customWidth="1"/>
    <col min="9" max="16384" width="6.69921875" style="1"/>
  </cols>
  <sheetData>
    <row r="1" spans="1:13" ht="17.25" x14ac:dyDescent="0.3">
      <c r="A1" s="508" t="s">
        <v>195</v>
      </c>
      <c r="B1" s="509"/>
      <c r="C1" s="509"/>
      <c r="D1" s="509"/>
      <c r="E1" s="509"/>
      <c r="F1" s="509"/>
      <c r="G1" s="509"/>
    </row>
    <row r="2" spans="1:13" ht="13.5" thickBot="1" x14ac:dyDescent="0.25">
      <c r="A2" s="40"/>
    </row>
    <row r="3" spans="1:13" ht="13.5" thickBot="1" x14ac:dyDescent="0.25">
      <c r="A3" s="43" t="s">
        <v>101</v>
      </c>
      <c r="B3" s="512">
        <f>'Exhibit H-0 Budget Summary'!C5</f>
        <v>0</v>
      </c>
      <c r="C3" s="537"/>
      <c r="D3" s="537"/>
      <c r="E3" s="537"/>
      <c r="F3" s="537"/>
      <c r="G3" s="529"/>
    </row>
    <row r="4" spans="1:13" ht="13.5" thickBot="1" x14ac:dyDescent="0.25">
      <c r="A4" s="40"/>
    </row>
    <row r="5" spans="1:13" ht="49.5" customHeight="1" thickBot="1" x14ac:dyDescent="0.25">
      <c r="A5" s="530" t="s">
        <v>107</v>
      </c>
      <c r="B5" s="531"/>
      <c r="C5" s="531"/>
      <c r="D5" s="531"/>
      <c r="E5" s="531"/>
      <c r="F5" s="531"/>
      <c r="G5" s="531"/>
      <c r="H5" s="532"/>
      <c r="I5" s="4"/>
      <c r="J5" s="4"/>
      <c r="K5" s="4"/>
      <c r="L5" s="4"/>
      <c r="M5" s="4"/>
    </row>
    <row r="6" spans="1:13" ht="64.5" thickBot="1" x14ac:dyDescent="0.25">
      <c r="A6" s="188" t="s">
        <v>147</v>
      </c>
      <c r="B6" s="128" t="s">
        <v>109</v>
      </c>
      <c r="C6" s="635" t="s">
        <v>67</v>
      </c>
      <c r="D6" s="636"/>
      <c r="E6" s="126" t="s">
        <v>110</v>
      </c>
      <c r="F6" s="128" t="s">
        <v>111</v>
      </c>
      <c r="G6" s="128" t="s">
        <v>112</v>
      </c>
      <c r="H6" s="189" t="s">
        <v>113</v>
      </c>
    </row>
    <row r="7" spans="1:13" ht="30" customHeight="1" x14ac:dyDescent="0.2">
      <c r="A7" s="46"/>
      <c r="B7" s="152"/>
      <c r="C7" s="637"/>
      <c r="D7" s="638"/>
      <c r="E7" s="8"/>
      <c r="F7" s="8"/>
      <c r="G7" s="222"/>
      <c r="H7" s="72">
        <f>ROUND((+F7*G7),0)</f>
        <v>0</v>
      </c>
    </row>
    <row r="8" spans="1:13" ht="30" customHeight="1" x14ac:dyDescent="0.2">
      <c r="A8" s="276"/>
      <c r="B8" s="152"/>
      <c r="C8" s="543"/>
      <c r="D8" s="544"/>
      <c r="E8" s="8"/>
      <c r="F8" s="8"/>
      <c r="G8" s="222"/>
      <c r="H8" s="72">
        <f t="shared" ref="H8:H12" si="0">ROUND((+F8*G8),0)</f>
        <v>0</v>
      </c>
    </row>
    <row r="9" spans="1:13" ht="30" customHeight="1" x14ac:dyDescent="0.2">
      <c r="A9" s="46"/>
      <c r="B9" s="152"/>
      <c r="C9" s="543"/>
      <c r="D9" s="544"/>
      <c r="E9" s="8"/>
      <c r="F9" s="8"/>
      <c r="G9" s="222"/>
      <c r="H9" s="72">
        <f t="shared" si="0"/>
        <v>0</v>
      </c>
    </row>
    <row r="10" spans="1:13" ht="30" customHeight="1" x14ac:dyDescent="0.2">
      <c r="A10" s="46"/>
      <c r="B10" s="152"/>
      <c r="C10" s="543"/>
      <c r="D10" s="544"/>
      <c r="E10" s="8"/>
      <c r="F10" s="8"/>
      <c r="G10" s="222"/>
      <c r="H10" s="72">
        <f t="shared" si="0"/>
        <v>0</v>
      </c>
    </row>
    <row r="11" spans="1:13" ht="30" customHeight="1" x14ac:dyDescent="0.2">
      <c r="A11" s="46"/>
      <c r="B11" s="152"/>
      <c r="C11" s="543"/>
      <c r="D11" s="544"/>
      <c r="E11" s="8"/>
      <c r="F11" s="8"/>
      <c r="G11" s="222"/>
      <c r="H11" s="72">
        <f t="shared" si="0"/>
        <v>0</v>
      </c>
    </row>
    <row r="12" spans="1:13" ht="30" customHeight="1" x14ac:dyDescent="0.2">
      <c r="A12" s="46"/>
      <c r="B12" s="152"/>
      <c r="C12" s="543"/>
      <c r="D12" s="544"/>
      <c r="E12" s="8"/>
      <c r="F12" s="8"/>
      <c r="G12" s="222"/>
      <c r="H12" s="72">
        <f t="shared" si="0"/>
        <v>0</v>
      </c>
    </row>
    <row r="13" spans="1:13" ht="30" customHeight="1" x14ac:dyDescent="0.2">
      <c r="A13" s="276"/>
      <c r="B13" s="152"/>
      <c r="C13" s="543"/>
      <c r="D13" s="544"/>
      <c r="E13" s="8"/>
      <c r="F13" s="8"/>
      <c r="G13" s="222"/>
      <c r="H13" s="72">
        <f t="shared" ref="H13:H20" si="1">ROUND((+F13*G13),0)</f>
        <v>0</v>
      </c>
    </row>
    <row r="14" spans="1:13" ht="30" customHeight="1" x14ac:dyDescent="0.2">
      <c r="A14" s="46"/>
      <c r="B14" s="152"/>
      <c r="C14" s="543"/>
      <c r="D14" s="544"/>
      <c r="E14" s="8"/>
      <c r="F14" s="8"/>
      <c r="G14" s="222"/>
      <c r="H14" s="72">
        <f t="shared" si="1"/>
        <v>0</v>
      </c>
    </row>
    <row r="15" spans="1:13" ht="30" customHeight="1" x14ac:dyDescent="0.2">
      <c r="A15" s="46"/>
      <c r="B15" s="152"/>
      <c r="C15" s="543"/>
      <c r="D15" s="544"/>
      <c r="E15" s="8"/>
      <c r="F15" s="8"/>
      <c r="G15" s="222"/>
      <c r="H15" s="72">
        <f t="shared" si="1"/>
        <v>0</v>
      </c>
    </row>
    <row r="16" spans="1:13" ht="30" customHeight="1" x14ac:dyDescent="0.2">
      <c r="A16" s="46"/>
      <c r="B16" s="152"/>
      <c r="C16" s="543"/>
      <c r="D16" s="544"/>
      <c r="E16" s="8"/>
      <c r="F16" s="8"/>
      <c r="G16" s="222"/>
      <c r="H16" s="72">
        <f t="shared" si="1"/>
        <v>0</v>
      </c>
    </row>
    <row r="17" spans="1:8" ht="30" customHeight="1" x14ac:dyDescent="0.2">
      <c r="A17" s="46"/>
      <c r="B17" s="152"/>
      <c r="C17" s="543"/>
      <c r="D17" s="544"/>
      <c r="E17" s="8"/>
      <c r="F17" s="8"/>
      <c r="G17" s="222"/>
      <c r="H17" s="72">
        <f t="shared" si="1"/>
        <v>0</v>
      </c>
    </row>
    <row r="18" spans="1:8" ht="30" customHeight="1" x14ac:dyDescent="0.2">
      <c r="A18" s="46"/>
      <c r="B18" s="152"/>
      <c r="C18" s="543"/>
      <c r="D18" s="544"/>
      <c r="E18" s="8"/>
      <c r="F18" s="8"/>
      <c r="G18" s="222"/>
      <c r="H18" s="72">
        <f t="shared" si="1"/>
        <v>0</v>
      </c>
    </row>
    <row r="19" spans="1:8" ht="30" customHeight="1" x14ac:dyDescent="0.2">
      <c r="A19" s="46"/>
      <c r="B19" s="152"/>
      <c r="C19" s="543"/>
      <c r="D19" s="544"/>
      <c r="E19" s="8"/>
      <c r="F19" s="8"/>
      <c r="G19" s="222"/>
      <c r="H19" s="72">
        <f t="shared" si="1"/>
        <v>0</v>
      </c>
    </row>
    <row r="20" spans="1:8" ht="30" customHeight="1" thickBot="1" x14ac:dyDescent="0.25">
      <c r="A20" s="268"/>
      <c r="B20" s="269"/>
      <c r="C20" s="639"/>
      <c r="D20" s="640"/>
      <c r="E20" s="91"/>
      <c r="F20" s="91"/>
      <c r="G20" s="223"/>
      <c r="H20" s="73">
        <f t="shared" si="1"/>
        <v>0</v>
      </c>
    </row>
    <row r="21" spans="1:8" ht="30" customHeight="1" thickBot="1" x14ac:dyDescent="0.25">
      <c r="G21" s="41"/>
    </row>
    <row r="22" spans="1:8" ht="30" customHeight="1" thickBot="1" x14ac:dyDescent="0.25">
      <c r="A22" s="113"/>
      <c r="B22" s="113"/>
      <c r="C22" s="113"/>
      <c r="D22" s="122" t="s">
        <v>115</v>
      </c>
      <c r="E22" s="113"/>
      <c r="F22" s="113"/>
      <c r="G22" s="221">
        <f>ROUND((SUM(H7:H20)),0)</f>
        <v>0</v>
      </c>
    </row>
  </sheetData>
  <sheetProtection algorithmName="SHA-512" hashValue="OCdmvRZBm2JvyTKxUTXcCAgBPJb74Z3n5FOahkQoYQr/zVli8DqZZN3bEPdyeUwTNMPyActDQEfuv5Ip0FUhbQ==" saltValue="8ACG+jJXATw9KzYd/Nsy4A==" spinCount="100000" sheet="1" selectLockedCells="1"/>
  <mergeCells count="18">
    <mergeCell ref="C18:D18"/>
    <mergeCell ref="C19:D19"/>
    <mergeCell ref="C20:D20"/>
    <mergeCell ref="C13:D13"/>
    <mergeCell ref="C14:D14"/>
    <mergeCell ref="C15:D15"/>
    <mergeCell ref="C16:D16"/>
    <mergeCell ref="C17:D17"/>
    <mergeCell ref="C8:D8"/>
    <mergeCell ref="C9:D9"/>
    <mergeCell ref="C10:D10"/>
    <mergeCell ref="C11:D11"/>
    <mergeCell ref="C12:D12"/>
    <mergeCell ref="A1:G1"/>
    <mergeCell ref="B3:G3"/>
    <mergeCell ref="A5:H5"/>
    <mergeCell ref="C6:D6"/>
    <mergeCell ref="C7:D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F03E6-913F-44D4-B002-9640B018433D}">
  <dimension ref="A1:G33"/>
  <sheetViews>
    <sheetView showGridLines="0" workbookViewId="0">
      <selection activeCell="A13" sqref="A13"/>
    </sheetView>
  </sheetViews>
  <sheetFormatPr defaultColWidth="6.69921875" defaultRowHeight="12.75" x14ac:dyDescent="0.2"/>
  <cols>
    <col min="1" max="1" width="36.296875" style="1" customWidth="1"/>
    <col min="2" max="2" width="39.8984375" style="1" customWidth="1"/>
    <col min="3" max="3" width="12.69921875" style="1" customWidth="1"/>
    <col min="4" max="4" width="6.69921875" style="1"/>
    <col min="5" max="5" width="11.5" style="1" customWidth="1"/>
    <col min="6" max="16384" width="6.69921875" style="1"/>
  </cols>
  <sheetData>
    <row r="1" spans="1:7" ht="17.25" x14ac:dyDescent="0.3">
      <c r="A1" s="508" t="s">
        <v>196</v>
      </c>
      <c r="B1" s="511"/>
      <c r="C1" s="511"/>
    </row>
    <row r="2" spans="1:7" ht="18" thickBot="1" x14ac:dyDescent="0.35">
      <c r="A2" s="508"/>
      <c r="B2" s="511"/>
      <c r="C2" s="511"/>
    </row>
    <row r="3" spans="1:7" ht="13.5" thickBot="1" x14ac:dyDescent="0.25">
      <c r="A3" s="43" t="s">
        <v>42</v>
      </c>
      <c r="B3" s="512">
        <f>'Exhibit H-0 Budget Summary'!C5</f>
        <v>0</v>
      </c>
      <c r="C3" s="514"/>
    </row>
    <row r="4" spans="1:7" ht="13.5" thickBot="1" x14ac:dyDescent="0.25">
      <c r="A4" s="43"/>
      <c r="B4" s="74"/>
      <c r="C4" s="4"/>
    </row>
    <row r="5" spans="1:7" ht="30" customHeight="1" thickBot="1" x14ac:dyDescent="0.25">
      <c r="A5" s="505" t="s">
        <v>116</v>
      </c>
      <c r="B5" s="506"/>
      <c r="C5" s="506"/>
      <c r="D5" s="506"/>
      <c r="E5" s="507"/>
    </row>
    <row r="6" spans="1:7" ht="30" customHeight="1" x14ac:dyDescent="0.2">
      <c r="A6" s="281" t="s">
        <v>102</v>
      </c>
      <c r="B6" s="216" t="s">
        <v>117</v>
      </c>
      <c r="C6" s="217" t="s">
        <v>118</v>
      </c>
      <c r="D6" s="217" t="s">
        <v>103</v>
      </c>
      <c r="E6" s="215" t="s">
        <v>104</v>
      </c>
    </row>
    <row r="7" spans="1:7" ht="30" customHeight="1" x14ac:dyDescent="0.2">
      <c r="A7" s="48"/>
      <c r="B7" s="48"/>
      <c r="C7" s="277"/>
      <c r="D7" s="49"/>
      <c r="E7" s="278">
        <f>C7*D7</f>
        <v>0</v>
      </c>
    </row>
    <row r="8" spans="1:7" ht="30" customHeight="1" x14ac:dyDescent="0.2">
      <c r="A8" s="48"/>
      <c r="B8" s="48"/>
      <c r="C8" s="277"/>
      <c r="D8" s="49"/>
      <c r="E8" s="278">
        <f t="shared" ref="E8:E31" si="0">C8*D8</f>
        <v>0</v>
      </c>
    </row>
    <row r="9" spans="1:7" ht="30" customHeight="1" x14ac:dyDescent="0.2">
      <c r="A9" s="48"/>
      <c r="B9" s="48"/>
      <c r="C9" s="277"/>
      <c r="D9" s="49"/>
      <c r="E9" s="278">
        <f t="shared" si="0"/>
        <v>0</v>
      </c>
    </row>
    <row r="10" spans="1:7" ht="30" customHeight="1" x14ac:dyDescent="0.2">
      <c r="A10" s="48"/>
      <c r="B10" s="48"/>
      <c r="C10" s="277"/>
      <c r="D10" s="49"/>
      <c r="E10" s="278">
        <f t="shared" si="0"/>
        <v>0</v>
      </c>
    </row>
    <row r="11" spans="1:7" ht="30" customHeight="1" x14ac:dyDescent="0.2">
      <c r="A11" s="48"/>
      <c r="B11" s="48"/>
      <c r="C11" s="277"/>
      <c r="D11" s="49"/>
      <c r="E11" s="278">
        <f t="shared" si="0"/>
        <v>0</v>
      </c>
    </row>
    <row r="12" spans="1:7" ht="30" customHeight="1" x14ac:dyDescent="0.2">
      <c r="A12" s="48"/>
      <c r="B12" s="48"/>
      <c r="C12" s="277"/>
      <c r="D12" s="49"/>
      <c r="E12" s="278">
        <f t="shared" si="0"/>
        <v>0</v>
      </c>
    </row>
    <row r="13" spans="1:7" ht="30" customHeight="1" x14ac:dyDescent="0.2">
      <c r="A13" s="48"/>
      <c r="B13" s="48"/>
      <c r="C13" s="277"/>
      <c r="D13" s="49"/>
      <c r="E13" s="278">
        <f t="shared" si="0"/>
        <v>0</v>
      </c>
    </row>
    <row r="14" spans="1:7" ht="30" customHeight="1" x14ac:dyDescent="0.2">
      <c r="A14" s="48"/>
      <c r="B14" s="48"/>
      <c r="C14" s="277"/>
      <c r="D14" s="49"/>
      <c r="E14" s="278">
        <f t="shared" si="0"/>
        <v>0</v>
      </c>
      <c r="G14" s="94"/>
    </row>
    <row r="15" spans="1:7" ht="30" customHeight="1" x14ac:dyDescent="0.2">
      <c r="A15" s="48"/>
      <c r="B15" s="48"/>
      <c r="C15" s="277"/>
      <c r="D15" s="49"/>
      <c r="E15" s="278">
        <f t="shared" si="0"/>
        <v>0</v>
      </c>
    </row>
    <row r="16" spans="1:7" ht="30" customHeight="1" x14ac:dyDescent="0.2">
      <c r="A16" s="48"/>
      <c r="B16" s="48"/>
      <c r="C16" s="277"/>
      <c r="D16" s="49"/>
      <c r="E16" s="278">
        <f t="shared" si="0"/>
        <v>0</v>
      </c>
    </row>
    <row r="17" spans="1:5" ht="30" customHeight="1" x14ac:dyDescent="0.2">
      <c r="A17" s="48"/>
      <c r="B17" s="48"/>
      <c r="C17" s="277"/>
      <c r="D17" s="49"/>
      <c r="E17" s="278">
        <f t="shared" si="0"/>
        <v>0</v>
      </c>
    </row>
    <row r="18" spans="1:5" ht="30" customHeight="1" x14ac:dyDescent="0.2">
      <c r="A18" s="48"/>
      <c r="B18" s="48"/>
      <c r="C18" s="277"/>
      <c r="D18" s="49"/>
      <c r="E18" s="278">
        <f t="shared" si="0"/>
        <v>0</v>
      </c>
    </row>
    <row r="19" spans="1:5" ht="30" customHeight="1" x14ac:dyDescent="0.2">
      <c r="A19" s="48"/>
      <c r="B19" s="48"/>
      <c r="C19" s="277"/>
      <c r="D19" s="49"/>
      <c r="E19" s="278">
        <f t="shared" si="0"/>
        <v>0</v>
      </c>
    </row>
    <row r="20" spans="1:5" ht="30" customHeight="1" x14ac:dyDescent="0.2">
      <c r="A20" s="48"/>
      <c r="B20" s="48"/>
      <c r="C20" s="277"/>
      <c r="D20" s="49"/>
      <c r="E20" s="278">
        <f t="shared" si="0"/>
        <v>0</v>
      </c>
    </row>
    <row r="21" spans="1:5" ht="30" customHeight="1" x14ac:dyDescent="0.2">
      <c r="A21" s="48"/>
      <c r="B21" s="48"/>
      <c r="C21" s="277"/>
      <c r="D21" s="49"/>
      <c r="E21" s="278">
        <f t="shared" si="0"/>
        <v>0</v>
      </c>
    </row>
    <row r="22" spans="1:5" ht="30" customHeight="1" x14ac:dyDescent="0.2">
      <c r="A22" s="48"/>
      <c r="B22" s="48"/>
      <c r="C22" s="277"/>
      <c r="D22" s="49"/>
      <c r="E22" s="278">
        <f t="shared" si="0"/>
        <v>0</v>
      </c>
    </row>
    <row r="23" spans="1:5" ht="30" customHeight="1" x14ac:dyDescent="0.2">
      <c r="A23" s="48"/>
      <c r="B23" s="48"/>
      <c r="C23" s="277"/>
      <c r="D23" s="49"/>
      <c r="E23" s="278">
        <f t="shared" si="0"/>
        <v>0</v>
      </c>
    </row>
    <row r="24" spans="1:5" ht="30" customHeight="1" x14ac:dyDescent="0.2">
      <c r="A24" s="48"/>
      <c r="B24" s="48"/>
      <c r="C24" s="277"/>
      <c r="D24" s="49"/>
      <c r="E24" s="278">
        <f t="shared" si="0"/>
        <v>0</v>
      </c>
    </row>
    <row r="25" spans="1:5" ht="30" customHeight="1" x14ac:dyDescent="0.2">
      <c r="A25" s="48"/>
      <c r="B25" s="48"/>
      <c r="C25" s="277"/>
      <c r="D25" s="49"/>
      <c r="E25" s="278">
        <f t="shared" si="0"/>
        <v>0</v>
      </c>
    </row>
    <row r="26" spans="1:5" ht="30" customHeight="1" x14ac:dyDescent="0.2">
      <c r="A26" s="48"/>
      <c r="B26" s="48"/>
      <c r="C26" s="277"/>
      <c r="D26" s="49"/>
      <c r="E26" s="278">
        <f t="shared" si="0"/>
        <v>0</v>
      </c>
    </row>
    <row r="27" spans="1:5" ht="30" customHeight="1" x14ac:dyDescent="0.2">
      <c r="A27" s="48"/>
      <c r="B27" s="48"/>
      <c r="C27" s="277"/>
      <c r="D27" s="49"/>
      <c r="E27" s="278">
        <f t="shared" si="0"/>
        <v>0</v>
      </c>
    </row>
    <row r="28" spans="1:5" ht="30" customHeight="1" x14ac:dyDescent="0.2">
      <c r="A28" s="48"/>
      <c r="B28" s="48"/>
      <c r="C28" s="277"/>
      <c r="D28" s="49"/>
      <c r="E28" s="278">
        <f t="shared" si="0"/>
        <v>0</v>
      </c>
    </row>
    <row r="29" spans="1:5" ht="30" customHeight="1" x14ac:dyDescent="0.2">
      <c r="A29" s="48"/>
      <c r="B29" s="48"/>
      <c r="C29" s="277"/>
      <c r="D29" s="49"/>
      <c r="E29" s="278">
        <f t="shared" si="0"/>
        <v>0</v>
      </c>
    </row>
    <row r="30" spans="1:5" ht="30" customHeight="1" x14ac:dyDescent="0.2">
      <c r="A30" s="48"/>
      <c r="B30" s="48"/>
      <c r="C30" s="277"/>
      <c r="D30" s="49"/>
      <c r="E30" s="278">
        <f t="shared" si="0"/>
        <v>0</v>
      </c>
    </row>
    <row r="31" spans="1:5" ht="30" customHeight="1" x14ac:dyDescent="0.2">
      <c r="A31" s="48"/>
      <c r="B31" s="48"/>
      <c r="C31" s="277"/>
      <c r="D31" s="49"/>
      <c r="E31" s="278">
        <f t="shared" si="0"/>
        <v>0</v>
      </c>
    </row>
    <row r="32" spans="1:5" ht="30" customHeight="1" thickBot="1" x14ac:dyDescent="0.25"/>
    <row r="33" spans="2:5" ht="30" customHeight="1" thickBot="1" x14ac:dyDescent="0.25">
      <c r="B33" s="641" t="s">
        <v>115</v>
      </c>
      <c r="C33" s="641"/>
      <c r="D33" s="642"/>
      <c r="E33" s="280">
        <f>SUM(E7:E31)</f>
        <v>0</v>
      </c>
    </row>
  </sheetData>
  <sheetProtection algorithmName="SHA-512" hashValue="wXHt/y8G9V90uonohcjMvcvgV6Zrsn7fTT76Oz+BBrmS2GhoRI3e670u/DPxJq7tbhxzC7xMzrkE9ViD0Me1Rw==" saltValue="pnUIOYJ6MMEu1jpzkFnwrA==" spinCount="100000" sheet="1" selectLockedCells="1"/>
  <mergeCells count="5">
    <mergeCell ref="A1:C1"/>
    <mergeCell ref="A2:C2"/>
    <mergeCell ref="B3:C3"/>
    <mergeCell ref="A5:E5"/>
    <mergeCell ref="B33:D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DC6B3-C312-4571-8DE6-CB3CCA2AD053}">
  <dimension ref="A1:H35"/>
  <sheetViews>
    <sheetView showGridLines="0" topLeftCell="A12" workbookViewId="0">
      <selection activeCell="A33" sqref="A33:H33"/>
    </sheetView>
  </sheetViews>
  <sheetFormatPr defaultColWidth="6.69921875" defaultRowHeight="15.75" x14ac:dyDescent="0.25"/>
  <cols>
    <col min="1" max="1" width="3.796875" style="140" customWidth="1"/>
    <col min="2" max="2" width="26.19921875" style="66" customWidth="1"/>
    <col min="3" max="3" width="22.3984375" style="66" customWidth="1"/>
    <col min="4" max="4" width="14.296875" style="66" customWidth="1"/>
    <col min="5" max="5" width="14.09765625" style="66" customWidth="1"/>
    <col min="6" max="8" width="11.5" style="66" customWidth="1"/>
    <col min="9" max="9" width="6.69921875" style="66"/>
    <col min="10" max="10" width="9.296875" style="66" bestFit="1" customWidth="1"/>
    <col min="11" max="11" width="8.296875" style="66" bestFit="1" customWidth="1"/>
    <col min="12" max="16384" width="6.69921875" style="66"/>
  </cols>
  <sheetData>
    <row r="1" spans="1:8" ht="17.25" x14ac:dyDescent="0.3">
      <c r="D1" s="302" t="s">
        <v>0</v>
      </c>
    </row>
    <row r="3" spans="1:8" ht="16.5" thickBot="1" x14ac:dyDescent="0.3">
      <c r="B3" s="330" t="s">
        <v>4</v>
      </c>
      <c r="C3" s="330"/>
      <c r="D3" s="331" t="s">
        <v>149</v>
      </c>
      <c r="E3" s="331"/>
      <c r="F3" s="331"/>
      <c r="G3" s="186" t="s">
        <v>5</v>
      </c>
      <c r="H3" s="141"/>
    </row>
    <row r="4" spans="1:8" x14ac:dyDescent="0.25">
      <c r="B4" s="190" t="s">
        <v>6</v>
      </c>
      <c r="C4" s="344" t="s">
        <v>199</v>
      </c>
      <c r="D4" s="344"/>
      <c r="E4" s="344"/>
      <c r="G4" s="186" t="s">
        <v>7</v>
      </c>
      <c r="H4" s="141"/>
    </row>
    <row r="5" spans="1:8" x14ac:dyDescent="0.25">
      <c r="B5" s="142" t="s">
        <v>8</v>
      </c>
      <c r="C5" s="341"/>
      <c r="D5" s="342"/>
      <c r="E5" s="343"/>
      <c r="F5" s="156"/>
      <c r="G5" s="156"/>
    </row>
    <row r="6" spans="1:8" x14ac:dyDescent="0.25">
      <c r="B6" s="142"/>
      <c r="C6" s="191"/>
      <c r="D6" s="191"/>
      <c r="E6" s="191"/>
      <c r="F6" s="156"/>
      <c r="G6" s="156"/>
    </row>
    <row r="7" spans="1:8" ht="47.25" x14ac:dyDescent="0.25">
      <c r="B7" s="192" t="s">
        <v>9</v>
      </c>
      <c r="C7" s="345"/>
      <c r="D7" s="346"/>
      <c r="E7" s="347"/>
      <c r="F7" s="156"/>
      <c r="G7" s="156"/>
    </row>
    <row r="9" spans="1:8" s="158" customFormat="1" ht="14.45" customHeight="1" x14ac:dyDescent="0.2">
      <c r="A9" s="332" t="s">
        <v>10</v>
      </c>
      <c r="B9" s="333"/>
      <c r="C9" s="338" t="s">
        <v>11</v>
      </c>
      <c r="D9" s="329"/>
      <c r="E9" s="157"/>
      <c r="F9" s="157"/>
      <c r="G9" s="157"/>
    </row>
    <row r="10" spans="1:8" s="158" customFormat="1" ht="24.95" customHeight="1" x14ac:dyDescent="0.2">
      <c r="A10" s="334"/>
      <c r="B10" s="335"/>
      <c r="C10" s="339"/>
      <c r="D10" s="329"/>
      <c r="E10" s="157"/>
      <c r="F10" s="157"/>
      <c r="G10" s="157"/>
    </row>
    <row r="11" spans="1:8" s="158" customFormat="1" ht="24.95" customHeight="1" thickBot="1" x14ac:dyDescent="0.25">
      <c r="A11" s="334"/>
      <c r="B11" s="335"/>
      <c r="C11" s="340"/>
      <c r="D11" s="159"/>
      <c r="E11" s="160"/>
      <c r="F11" s="160"/>
      <c r="G11" s="161"/>
    </row>
    <row r="12" spans="1:8" s="166" customFormat="1" ht="24.95" customHeight="1" thickBot="1" x14ac:dyDescent="0.25">
      <c r="A12" s="162" t="s">
        <v>12</v>
      </c>
      <c r="B12" s="163" t="s">
        <v>13</v>
      </c>
      <c r="C12" s="235">
        <f>ROUND((+'Exhibit H-1 Personnel Fringe'!I60),0)</f>
        <v>0</v>
      </c>
      <c r="D12" s="164"/>
      <c r="E12" s="165"/>
      <c r="F12" s="165"/>
      <c r="G12" s="165"/>
    </row>
    <row r="13" spans="1:8" s="166" customFormat="1" ht="24.95" customHeight="1" thickBot="1" x14ac:dyDescent="0.25">
      <c r="A13" s="167" t="s">
        <v>14</v>
      </c>
      <c r="B13" s="193" t="s">
        <v>15</v>
      </c>
      <c r="C13" s="236">
        <f>ROUND((+'Exhibit H-1 Personnel Fringe'!G66),0)</f>
        <v>0</v>
      </c>
      <c r="D13" s="164"/>
      <c r="E13" s="165"/>
      <c r="F13" s="165"/>
      <c r="G13" s="165"/>
    </row>
    <row r="14" spans="1:8" s="166" customFormat="1" ht="24.95" customHeight="1" thickBot="1" x14ac:dyDescent="0.25">
      <c r="A14" s="167" t="s">
        <v>16</v>
      </c>
      <c r="B14" s="168" t="s">
        <v>17</v>
      </c>
      <c r="C14" s="237">
        <f>ROUND((+'Exhibit H-2 Travel'!I54),0)</f>
        <v>0</v>
      </c>
      <c r="D14" s="164"/>
      <c r="E14" s="165"/>
      <c r="F14" s="165"/>
      <c r="G14" s="165"/>
    </row>
    <row r="15" spans="1:8" s="166" customFormat="1" ht="24.95" customHeight="1" thickBot="1" x14ac:dyDescent="0.25">
      <c r="A15" s="167" t="s">
        <v>18</v>
      </c>
      <c r="B15" s="168" t="s">
        <v>19</v>
      </c>
      <c r="C15" s="237">
        <f>ROUND((+'Exhibit H-3 Equipment'!F26),0)</f>
        <v>0</v>
      </c>
      <c r="D15" s="164"/>
      <c r="E15" s="165"/>
      <c r="F15" s="165"/>
      <c r="G15" s="165"/>
    </row>
    <row r="16" spans="1:8" s="166" customFormat="1" ht="24.95" customHeight="1" thickBot="1" x14ac:dyDescent="0.25">
      <c r="A16" s="167" t="s">
        <v>20</v>
      </c>
      <c r="B16" s="168" t="s">
        <v>21</v>
      </c>
      <c r="C16" s="237">
        <f>ROUND((+'Exhibit H-4 Supplies'!E24),0)</f>
        <v>0</v>
      </c>
      <c r="D16" s="164"/>
      <c r="E16" s="165"/>
      <c r="F16" s="165"/>
      <c r="G16" s="165"/>
    </row>
    <row r="17" spans="1:8" s="166" customFormat="1" ht="24.95" customHeight="1" thickBot="1" x14ac:dyDescent="0.25">
      <c r="A17" s="167" t="s">
        <v>22</v>
      </c>
      <c r="B17" s="168" t="s">
        <v>23</v>
      </c>
      <c r="C17" s="237">
        <f>ROUND((+'Exhibit H-5 Contractual'!G29),0)</f>
        <v>0</v>
      </c>
      <c r="D17" s="164"/>
      <c r="E17" s="165"/>
      <c r="F17" s="165"/>
      <c r="G17" s="165"/>
    </row>
    <row r="18" spans="1:8" s="166" customFormat="1" ht="24.95" customHeight="1" thickBot="1" x14ac:dyDescent="0.25">
      <c r="A18" s="167" t="s">
        <v>24</v>
      </c>
      <c r="B18" s="169" t="s">
        <v>25</v>
      </c>
      <c r="C18" s="237">
        <f>ROUND((+'Exhibit H-6 Other'!C35),0)</f>
        <v>0</v>
      </c>
      <c r="D18" s="164"/>
      <c r="E18" s="165"/>
      <c r="F18" s="165"/>
      <c r="G18" s="165"/>
    </row>
    <row r="19" spans="1:8" s="166" customFormat="1" ht="24.95" customHeight="1" thickBot="1" x14ac:dyDescent="0.25">
      <c r="A19" s="167" t="s">
        <v>26</v>
      </c>
      <c r="B19" s="168" t="s">
        <v>27</v>
      </c>
      <c r="C19" s="237">
        <f>SUM(C12:C18)</f>
        <v>0</v>
      </c>
      <c r="D19" s="164"/>
      <c r="E19" s="170"/>
      <c r="F19" s="165"/>
      <c r="G19" s="165"/>
    </row>
    <row r="20" spans="1:8" s="166" customFormat="1" ht="24.95" customHeight="1" thickBot="1" x14ac:dyDescent="0.25">
      <c r="A20" s="167" t="s">
        <v>28</v>
      </c>
      <c r="B20" s="168" t="s">
        <v>29</v>
      </c>
      <c r="C20" s="237">
        <f>ROUND((+'Exhibit H-7 Indirect Cost'!G5),0)</f>
        <v>0</v>
      </c>
      <c r="D20" s="164"/>
      <c r="E20" s="165"/>
      <c r="F20" s="165"/>
      <c r="G20" s="165"/>
    </row>
    <row r="21" spans="1:8" s="166" customFormat="1" ht="24.95" customHeight="1" thickBot="1" x14ac:dyDescent="0.25">
      <c r="A21" s="167" t="s">
        <v>30</v>
      </c>
      <c r="B21" s="171" t="s">
        <v>31</v>
      </c>
      <c r="C21" s="238">
        <f>SUM(C19:C20)</f>
        <v>0</v>
      </c>
      <c r="D21" s="164"/>
      <c r="E21" s="165"/>
      <c r="F21" s="165"/>
      <c r="G21" s="165"/>
    </row>
    <row r="22" spans="1:8" s="45" customFormat="1" ht="24.95" customHeight="1" x14ac:dyDescent="0.25">
      <c r="A22" s="336"/>
      <c r="B22" s="337"/>
      <c r="C22" s="337"/>
      <c r="D22" s="337"/>
      <c r="E22" s="337"/>
      <c r="F22" s="337"/>
      <c r="G22" s="337"/>
      <c r="H22" s="337"/>
    </row>
    <row r="23" spans="1:8" s="45" customFormat="1" ht="24.95" customHeight="1" x14ac:dyDescent="0.25">
      <c r="A23" s="326" t="s">
        <v>32</v>
      </c>
      <c r="B23" s="327"/>
      <c r="C23" s="327"/>
      <c r="D23" s="327"/>
      <c r="E23" s="327"/>
      <c r="F23" s="327"/>
      <c r="G23" s="327"/>
      <c r="H23" s="328"/>
    </row>
    <row r="24" spans="1:8" s="45" customFormat="1" ht="24.95" customHeight="1" x14ac:dyDescent="0.25">
      <c r="A24" s="357"/>
      <c r="B24" s="363"/>
      <c r="C24" s="365" t="s">
        <v>33</v>
      </c>
      <c r="D24" s="367" t="s">
        <v>34</v>
      </c>
      <c r="E24" s="365" t="s">
        <v>35</v>
      </c>
      <c r="F24" s="365" t="s">
        <v>33</v>
      </c>
      <c r="G24" s="367" t="s">
        <v>34</v>
      </c>
      <c r="H24" s="355" t="s">
        <v>35</v>
      </c>
    </row>
    <row r="25" spans="1:8" s="45" customFormat="1" ht="24.95" customHeight="1" x14ac:dyDescent="0.25">
      <c r="A25" s="361"/>
      <c r="B25" s="364"/>
      <c r="C25" s="366"/>
      <c r="D25" s="368"/>
      <c r="E25" s="369"/>
      <c r="F25" s="366"/>
      <c r="G25" s="368"/>
      <c r="H25" s="356"/>
    </row>
    <row r="26" spans="1:8" s="45" customFormat="1" ht="24.95" customHeight="1" x14ac:dyDescent="0.25">
      <c r="A26" s="357" t="s">
        <v>36</v>
      </c>
      <c r="B26" s="358"/>
      <c r="C26" s="172" t="s">
        <v>13</v>
      </c>
      <c r="D26" s="239">
        <f>C12</f>
        <v>0</v>
      </c>
      <c r="E26" s="242">
        <f>+C12</f>
        <v>0</v>
      </c>
      <c r="F26" s="173" t="s">
        <v>15</v>
      </c>
      <c r="G26" s="239">
        <f>C13</f>
        <v>0</v>
      </c>
      <c r="H26" s="242">
        <f>+C13</f>
        <v>0</v>
      </c>
    </row>
    <row r="27" spans="1:8" s="45" customFormat="1" ht="24.95" customHeight="1" x14ac:dyDescent="0.25">
      <c r="A27" s="359"/>
      <c r="B27" s="360"/>
      <c r="C27" s="172" t="s">
        <v>17</v>
      </c>
      <c r="D27" s="240">
        <f>C14</f>
        <v>0</v>
      </c>
      <c r="E27" s="243">
        <f>+C14</f>
        <v>0</v>
      </c>
      <c r="F27" s="173" t="s">
        <v>19</v>
      </c>
      <c r="G27" s="240">
        <f>C15</f>
        <v>0</v>
      </c>
      <c r="H27" s="243">
        <f>+C15</f>
        <v>0</v>
      </c>
    </row>
    <row r="28" spans="1:8" s="45" customFormat="1" ht="24.95" customHeight="1" x14ac:dyDescent="0.25">
      <c r="A28" s="359"/>
      <c r="B28" s="360"/>
      <c r="C28" s="172" t="s">
        <v>21</v>
      </c>
      <c r="D28" s="241">
        <f>C16</f>
        <v>0</v>
      </c>
      <c r="E28" s="242">
        <f>+C16</f>
        <v>0</v>
      </c>
      <c r="F28" s="173" t="s">
        <v>23</v>
      </c>
      <c r="G28" s="241">
        <f>C17</f>
        <v>0</v>
      </c>
      <c r="H28" s="242">
        <f>+C17</f>
        <v>0</v>
      </c>
    </row>
    <row r="29" spans="1:8" s="45" customFormat="1" ht="24.95" customHeight="1" x14ac:dyDescent="0.25">
      <c r="A29" s="361"/>
      <c r="B29" s="362"/>
      <c r="C29" s="172" t="s">
        <v>25</v>
      </c>
      <c r="D29" s="240">
        <f>C18</f>
        <v>0</v>
      </c>
      <c r="E29" s="243">
        <f>+C18</f>
        <v>0</v>
      </c>
      <c r="F29" s="173" t="s">
        <v>29</v>
      </c>
      <c r="G29" s="240">
        <f>C20</f>
        <v>0</v>
      </c>
      <c r="H29" s="242">
        <f>+C20</f>
        <v>0</v>
      </c>
    </row>
    <row r="30" spans="1:8" s="45" customFormat="1" ht="30" customHeight="1" x14ac:dyDescent="0.25">
      <c r="A30" s="174"/>
      <c r="B30" s="174"/>
      <c r="C30" s="175"/>
      <c r="D30" s="176"/>
      <c r="E30" s="176"/>
      <c r="F30" s="174"/>
      <c r="G30" s="176"/>
      <c r="H30" s="176"/>
    </row>
    <row r="31" spans="1:8" s="45" customFormat="1" ht="30" customHeight="1" x14ac:dyDescent="0.25">
      <c r="A31" s="177"/>
      <c r="B31" s="177"/>
      <c r="C31" s="178"/>
      <c r="D31" s="178"/>
      <c r="E31" s="178"/>
      <c r="F31" s="178"/>
      <c r="G31" s="178"/>
      <c r="H31" s="178"/>
    </row>
    <row r="32" spans="1:8" s="45" customFormat="1" ht="30" customHeight="1" x14ac:dyDescent="0.25">
      <c r="A32" s="348" t="s">
        <v>37</v>
      </c>
      <c r="B32" s="349"/>
      <c r="C32" s="348" t="s">
        <v>38</v>
      </c>
      <c r="D32" s="350"/>
      <c r="E32" s="245">
        <f>+C21</f>
        <v>0</v>
      </c>
      <c r="F32" s="351" t="s">
        <v>39</v>
      </c>
      <c r="G32" s="352"/>
      <c r="H32" s="244">
        <f>+C21</f>
        <v>0</v>
      </c>
    </row>
    <row r="33" spans="1:8" x14ac:dyDescent="0.25">
      <c r="A33" s="353"/>
      <c r="B33" s="354"/>
      <c r="C33" s="354"/>
      <c r="D33" s="354"/>
      <c r="E33" s="354"/>
      <c r="F33" s="354"/>
      <c r="G33" s="354"/>
      <c r="H33" s="354"/>
    </row>
    <row r="34" spans="1:8" x14ac:dyDescent="0.25">
      <c r="A34" s="143" t="s">
        <v>40</v>
      </c>
      <c r="H34" s="145"/>
    </row>
    <row r="35" spans="1:8" x14ac:dyDescent="0.25">
      <c r="A35" s="143"/>
      <c r="B35" s="66" t="s">
        <v>41</v>
      </c>
      <c r="H35" s="145"/>
    </row>
  </sheetData>
  <sheetProtection algorithmName="SHA-512" hashValue="aGkojEQe0Ru1Jpy9Yu7fN44ITeOXIIko0CrplWJrAVXkaja5Ba2quPQxdvcXe0gbbWWRfUehK8vRlW7NGVm06Q==" saltValue="UhRRaBFZUTv64pt6DMHdvg==" spinCount="100000" sheet="1" selectLockedCells="1"/>
  <protectedRanges>
    <protectedRange sqref="B5:C7 G3:H4" name="Range1"/>
  </protectedRanges>
  <mergeCells count="25">
    <mergeCell ref="A32:B32"/>
    <mergeCell ref="C32:D32"/>
    <mergeCell ref="F32:G32"/>
    <mergeCell ref="A33:H33"/>
    <mergeCell ref="H24:H25"/>
    <mergeCell ref="A26:B26"/>
    <mergeCell ref="A27:B27"/>
    <mergeCell ref="A28:B28"/>
    <mergeCell ref="A29:B29"/>
    <mergeCell ref="A24:B25"/>
    <mergeCell ref="C24:C25"/>
    <mergeCell ref="D24:D25"/>
    <mergeCell ref="E24:E25"/>
    <mergeCell ref="F24:F25"/>
    <mergeCell ref="G24:G25"/>
    <mergeCell ref="A23:H23"/>
    <mergeCell ref="D9:D10"/>
    <mergeCell ref="B3:C3"/>
    <mergeCell ref="D3:F3"/>
    <mergeCell ref="A9:B11"/>
    <mergeCell ref="A22:H22"/>
    <mergeCell ref="C9:C11"/>
    <mergeCell ref="C5:E5"/>
    <mergeCell ref="C4:E4"/>
    <mergeCell ref="C7:E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DF430-2B48-4FD7-B553-1B3625A67AFA}">
  <dimension ref="A1:I71"/>
  <sheetViews>
    <sheetView showGridLines="0" tabSelected="1" topLeftCell="A48" workbookViewId="0">
      <selection activeCell="B66" sqref="B66"/>
    </sheetView>
  </sheetViews>
  <sheetFormatPr defaultColWidth="6.69921875" defaultRowHeight="12.75" x14ac:dyDescent="0.2"/>
  <cols>
    <col min="1" max="1" width="25.5" style="53" customWidth="1"/>
    <col min="2" max="2" width="5.296875" style="53" customWidth="1"/>
    <col min="3" max="3" width="24.3984375" style="53" customWidth="1"/>
    <col min="4" max="4" width="12.19921875" style="53" customWidth="1"/>
    <col min="5" max="5" width="7.8984375" style="53" customWidth="1"/>
    <col min="6" max="6" width="10.8984375" style="53" customWidth="1"/>
    <col min="7" max="7" width="10.69921875" style="146" customWidth="1"/>
    <col min="8" max="8" width="7.296875" style="53" customWidth="1"/>
    <col min="9" max="9" width="10.796875" style="56" customWidth="1"/>
    <col min="10" max="16384" width="6.69921875" style="53"/>
  </cols>
  <sheetData>
    <row r="1" spans="1:9" s="94" customFormat="1" ht="17.25" x14ac:dyDescent="0.2">
      <c r="A1" s="391" t="s">
        <v>198</v>
      </c>
      <c r="B1" s="391"/>
      <c r="C1" s="392"/>
      <c r="D1" s="392"/>
      <c r="E1" s="392"/>
      <c r="F1" s="392"/>
      <c r="G1" s="392"/>
      <c r="H1" s="392"/>
      <c r="I1" s="56"/>
    </row>
    <row r="2" spans="1:9" ht="13.5" thickBot="1" x14ac:dyDescent="0.25"/>
    <row r="3" spans="1:9" ht="13.5" thickBot="1" x14ac:dyDescent="0.25">
      <c r="A3" s="6" t="s">
        <v>42</v>
      </c>
      <c r="B3" s="393">
        <f>'Exhibit H-0 Budget Summary'!C5</f>
        <v>0</v>
      </c>
      <c r="C3" s="394"/>
      <c r="D3" s="394"/>
      <c r="E3" s="394"/>
      <c r="F3" s="394"/>
      <c r="G3" s="394"/>
      <c r="H3" s="395"/>
    </row>
    <row r="4" spans="1:9" ht="13.5" thickBot="1" x14ac:dyDescent="0.25">
      <c r="A4" s="6"/>
      <c r="B4" s="58"/>
      <c r="C4" s="58"/>
      <c r="D4" s="58"/>
      <c r="E4" s="58"/>
      <c r="F4" s="58"/>
      <c r="G4" s="147"/>
      <c r="H4" s="58"/>
    </row>
    <row r="5" spans="1:9" ht="39.950000000000003" customHeight="1" thickBot="1" x14ac:dyDescent="0.25">
      <c r="A5" s="396" t="s">
        <v>43</v>
      </c>
      <c r="B5" s="397"/>
      <c r="C5" s="397"/>
      <c r="D5" s="397"/>
      <c r="E5" s="397"/>
      <c r="F5" s="397"/>
      <c r="G5" s="397"/>
      <c r="H5" s="397"/>
      <c r="I5" s="398"/>
    </row>
    <row r="6" spans="1:9" s="94" customFormat="1" ht="15" customHeight="1" x14ac:dyDescent="0.2">
      <c r="A6" s="100" t="s">
        <v>44</v>
      </c>
      <c r="B6" s="399" t="s">
        <v>45</v>
      </c>
      <c r="C6" s="409" t="s">
        <v>46</v>
      </c>
      <c r="D6" s="410"/>
      <c r="E6" s="402" t="s">
        <v>47</v>
      </c>
      <c r="F6" s="402" t="s">
        <v>48</v>
      </c>
      <c r="G6" s="405" t="s">
        <v>49</v>
      </c>
      <c r="H6" s="408" t="s">
        <v>50</v>
      </c>
      <c r="I6" s="402" t="s">
        <v>51</v>
      </c>
    </row>
    <row r="7" spans="1:9" s="9" customFormat="1" ht="15" customHeight="1" x14ac:dyDescent="0.2">
      <c r="A7" s="100"/>
      <c r="B7" s="400"/>
      <c r="C7" s="411"/>
      <c r="D7" s="412"/>
      <c r="E7" s="403"/>
      <c r="F7" s="403"/>
      <c r="G7" s="406"/>
      <c r="H7" s="403"/>
      <c r="I7" s="403"/>
    </row>
    <row r="8" spans="1:9" s="9" customFormat="1" ht="15.75" customHeight="1" thickBot="1" x14ac:dyDescent="0.25">
      <c r="A8" s="101" t="s">
        <v>52</v>
      </c>
      <c r="B8" s="401"/>
      <c r="C8" s="413"/>
      <c r="D8" s="414"/>
      <c r="E8" s="404"/>
      <c r="F8" s="404"/>
      <c r="G8" s="407"/>
      <c r="H8" s="404"/>
      <c r="I8" s="404"/>
    </row>
    <row r="9" spans="1:9" ht="30" customHeight="1" x14ac:dyDescent="0.2">
      <c r="A9" s="152"/>
      <c r="B9" s="153"/>
      <c r="C9" s="388"/>
      <c r="D9" s="389"/>
      <c r="E9" s="252"/>
      <c r="F9" s="8"/>
      <c r="G9" s="150"/>
      <c r="H9" s="253"/>
      <c r="I9" s="179">
        <f>ROUND((+E9*G9*H9),0)</f>
        <v>0</v>
      </c>
    </row>
    <row r="10" spans="1:9" ht="30" customHeight="1" x14ac:dyDescent="0.2">
      <c r="A10" s="154"/>
      <c r="B10" s="8"/>
      <c r="C10" s="386"/>
      <c r="D10" s="387"/>
      <c r="E10" s="252"/>
      <c r="F10" s="8"/>
      <c r="G10" s="150"/>
      <c r="H10" s="253"/>
      <c r="I10" s="179">
        <f t="shared" ref="I10:I24" si="0">ROUND((+E10*G10*H10),0)</f>
        <v>0</v>
      </c>
    </row>
    <row r="11" spans="1:9" ht="30" customHeight="1" x14ac:dyDescent="0.2">
      <c r="A11" s="154"/>
      <c r="B11" s="8"/>
      <c r="C11" s="386"/>
      <c r="D11" s="387"/>
      <c r="E11" s="252"/>
      <c r="F11" s="8"/>
      <c r="G11" s="150"/>
      <c r="H11" s="253"/>
      <c r="I11" s="179">
        <f t="shared" si="0"/>
        <v>0</v>
      </c>
    </row>
    <row r="12" spans="1:9" ht="30" customHeight="1" x14ac:dyDescent="0.2">
      <c r="A12" s="154"/>
      <c r="B12" s="8"/>
      <c r="C12" s="386"/>
      <c r="D12" s="387"/>
      <c r="E12" s="252"/>
      <c r="F12" s="8"/>
      <c r="G12" s="150"/>
      <c r="H12" s="253"/>
      <c r="I12" s="179">
        <f t="shared" si="0"/>
        <v>0</v>
      </c>
    </row>
    <row r="13" spans="1:9" ht="30" customHeight="1" x14ac:dyDescent="0.2">
      <c r="A13" s="152"/>
      <c r="B13" s="8"/>
      <c r="C13" s="386"/>
      <c r="D13" s="387"/>
      <c r="E13" s="252"/>
      <c r="F13" s="8"/>
      <c r="G13" s="150"/>
      <c r="H13" s="253"/>
      <c r="I13" s="179">
        <f t="shared" si="0"/>
        <v>0</v>
      </c>
    </row>
    <row r="14" spans="1:9" ht="30" customHeight="1" x14ac:dyDescent="0.2">
      <c r="A14" s="152"/>
      <c r="B14" s="8"/>
      <c r="C14" s="386"/>
      <c r="D14" s="387"/>
      <c r="E14" s="8"/>
      <c r="F14" s="8"/>
      <c r="G14" s="150"/>
      <c r="H14" s="253"/>
      <c r="I14" s="179">
        <f t="shared" si="0"/>
        <v>0</v>
      </c>
    </row>
    <row r="15" spans="1:9" ht="30" customHeight="1" x14ac:dyDescent="0.2">
      <c r="A15" s="154"/>
      <c r="B15" s="8"/>
      <c r="C15" s="386"/>
      <c r="D15" s="387"/>
      <c r="E15" s="8"/>
      <c r="F15" s="8"/>
      <c r="G15" s="150"/>
      <c r="H15" s="253"/>
      <c r="I15" s="179">
        <f t="shared" si="0"/>
        <v>0</v>
      </c>
    </row>
    <row r="16" spans="1:9" ht="30" customHeight="1" x14ac:dyDescent="0.2">
      <c r="A16" s="154"/>
      <c r="B16" s="8"/>
      <c r="C16" s="390"/>
      <c r="D16" s="387"/>
      <c r="E16" s="8"/>
      <c r="F16" s="8"/>
      <c r="G16" s="150"/>
      <c r="H16" s="253"/>
      <c r="I16" s="179">
        <f t="shared" si="0"/>
        <v>0</v>
      </c>
    </row>
    <row r="17" spans="1:9" ht="30" customHeight="1" x14ac:dyDescent="0.2">
      <c r="A17" s="152"/>
      <c r="B17" s="8"/>
      <c r="C17" s="386"/>
      <c r="D17" s="387"/>
      <c r="E17" s="8"/>
      <c r="F17" s="8"/>
      <c r="G17" s="150"/>
      <c r="H17" s="253"/>
      <c r="I17" s="179">
        <f t="shared" si="0"/>
        <v>0</v>
      </c>
    </row>
    <row r="18" spans="1:9" ht="30" customHeight="1" x14ac:dyDescent="0.2">
      <c r="A18" s="152"/>
      <c r="B18" s="8"/>
      <c r="C18" s="386"/>
      <c r="D18" s="387"/>
      <c r="E18" s="252"/>
      <c r="F18" s="8"/>
      <c r="G18" s="150"/>
      <c r="H18" s="254"/>
      <c r="I18" s="179">
        <f t="shared" si="0"/>
        <v>0</v>
      </c>
    </row>
    <row r="19" spans="1:9" ht="30" customHeight="1" x14ac:dyDescent="0.2">
      <c r="A19" s="152"/>
      <c r="B19" s="8"/>
      <c r="C19" s="386"/>
      <c r="D19" s="387"/>
      <c r="E19" s="252"/>
      <c r="F19" s="8"/>
      <c r="G19" s="150"/>
      <c r="H19" s="254"/>
      <c r="I19" s="179">
        <f t="shared" si="0"/>
        <v>0</v>
      </c>
    </row>
    <row r="20" spans="1:9" ht="30" customHeight="1" x14ac:dyDescent="0.2">
      <c r="A20" s="152"/>
      <c r="B20" s="8"/>
      <c r="C20" s="386"/>
      <c r="D20" s="387"/>
      <c r="E20" s="252"/>
      <c r="F20" s="8"/>
      <c r="G20" s="148"/>
      <c r="H20" s="254"/>
      <c r="I20" s="179">
        <f t="shared" si="0"/>
        <v>0</v>
      </c>
    </row>
    <row r="21" spans="1:9" ht="30" customHeight="1" x14ac:dyDescent="0.2">
      <c r="A21" s="152"/>
      <c r="B21" s="8"/>
      <c r="C21" s="386"/>
      <c r="D21" s="387"/>
      <c r="E21" s="252"/>
      <c r="F21" s="8"/>
      <c r="G21" s="148"/>
      <c r="H21" s="254"/>
      <c r="I21" s="179">
        <f t="shared" si="0"/>
        <v>0</v>
      </c>
    </row>
    <row r="22" spans="1:9" ht="30" customHeight="1" x14ac:dyDescent="0.2">
      <c r="A22" s="152"/>
      <c r="B22" s="8"/>
      <c r="C22" s="386"/>
      <c r="D22" s="387"/>
      <c r="E22" s="252"/>
      <c r="F22" s="8"/>
      <c r="G22" s="148"/>
      <c r="H22" s="254"/>
      <c r="I22" s="179">
        <f t="shared" si="0"/>
        <v>0</v>
      </c>
    </row>
    <row r="23" spans="1:9" ht="30" customHeight="1" x14ac:dyDescent="0.2">
      <c r="A23" s="152"/>
      <c r="B23" s="8"/>
      <c r="C23" s="386"/>
      <c r="D23" s="387"/>
      <c r="E23" s="252"/>
      <c r="F23" s="8"/>
      <c r="G23" s="148"/>
      <c r="H23" s="254"/>
      <c r="I23" s="179">
        <f t="shared" si="0"/>
        <v>0</v>
      </c>
    </row>
    <row r="24" spans="1:9" ht="30" customHeight="1" x14ac:dyDescent="0.2">
      <c r="A24" s="152"/>
      <c r="B24" s="8"/>
      <c r="C24" s="386"/>
      <c r="D24" s="387"/>
      <c r="E24" s="252"/>
      <c r="F24" s="8"/>
      <c r="G24" s="148"/>
      <c r="H24" s="254"/>
      <c r="I24" s="179">
        <f t="shared" si="0"/>
        <v>0</v>
      </c>
    </row>
    <row r="25" spans="1:9" ht="30" customHeight="1" x14ac:dyDescent="0.2">
      <c r="A25" s="136"/>
      <c r="B25" s="8"/>
      <c r="C25" s="415"/>
      <c r="D25" s="416"/>
      <c r="E25" s="49"/>
      <c r="F25" s="137"/>
      <c r="G25" s="148"/>
      <c r="H25" s="254"/>
      <c r="I25" s="179">
        <f t="shared" ref="I25:I58" si="1">ROUND((+E25*G25*H25),0)</f>
        <v>0</v>
      </c>
    </row>
    <row r="26" spans="1:9" ht="30" customHeight="1" x14ac:dyDescent="0.2">
      <c r="A26" s="136"/>
      <c r="B26" s="8"/>
      <c r="C26" s="415"/>
      <c r="D26" s="416"/>
      <c r="E26" s="49"/>
      <c r="F26" s="137"/>
      <c r="G26" s="148"/>
      <c r="H26" s="254"/>
      <c r="I26" s="179">
        <f t="shared" si="1"/>
        <v>0</v>
      </c>
    </row>
    <row r="27" spans="1:9" ht="30" customHeight="1" x14ac:dyDescent="0.2">
      <c r="A27" s="136"/>
      <c r="B27" s="8"/>
      <c r="C27" s="415"/>
      <c r="D27" s="416"/>
      <c r="E27" s="49"/>
      <c r="F27" s="137"/>
      <c r="G27" s="148"/>
      <c r="H27" s="254"/>
      <c r="I27" s="179">
        <f t="shared" si="1"/>
        <v>0</v>
      </c>
    </row>
    <row r="28" spans="1:9" ht="30" customHeight="1" x14ac:dyDescent="0.2">
      <c r="A28" s="136"/>
      <c r="B28" s="8"/>
      <c r="C28" s="415"/>
      <c r="D28" s="416"/>
      <c r="E28" s="49"/>
      <c r="F28" s="137"/>
      <c r="G28" s="148"/>
      <c r="H28" s="254"/>
      <c r="I28" s="179">
        <f t="shared" si="1"/>
        <v>0</v>
      </c>
    </row>
    <row r="29" spans="1:9" ht="30" customHeight="1" x14ac:dyDescent="0.2">
      <c r="A29" s="136"/>
      <c r="B29" s="8"/>
      <c r="C29" s="415"/>
      <c r="D29" s="416"/>
      <c r="E29" s="49"/>
      <c r="F29" s="137"/>
      <c r="G29" s="148"/>
      <c r="H29" s="254"/>
      <c r="I29" s="179">
        <f t="shared" si="1"/>
        <v>0</v>
      </c>
    </row>
    <row r="30" spans="1:9" ht="30" customHeight="1" x14ac:dyDescent="0.2">
      <c r="A30" s="136"/>
      <c r="B30" s="8"/>
      <c r="C30" s="415"/>
      <c r="D30" s="416"/>
      <c r="E30" s="49"/>
      <c r="F30" s="137"/>
      <c r="G30" s="148"/>
      <c r="H30" s="254"/>
      <c r="I30" s="179">
        <f t="shared" si="1"/>
        <v>0</v>
      </c>
    </row>
    <row r="31" spans="1:9" ht="30" customHeight="1" x14ac:dyDescent="0.2">
      <c r="A31" s="136"/>
      <c r="B31" s="8"/>
      <c r="C31" s="415"/>
      <c r="D31" s="416"/>
      <c r="E31" s="49"/>
      <c r="F31" s="137"/>
      <c r="G31" s="148"/>
      <c r="H31" s="254"/>
      <c r="I31" s="179">
        <f t="shared" si="1"/>
        <v>0</v>
      </c>
    </row>
    <row r="32" spans="1:9" ht="30" customHeight="1" x14ac:dyDescent="0.2">
      <c r="A32" s="136"/>
      <c r="B32" s="8"/>
      <c r="C32" s="415"/>
      <c r="D32" s="416"/>
      <c r="E32" s="49"/>
      <c r="F32" s="137"/>
      <c r="G32" s="148"/>
      <c r="H32" s="254"/>
      <c r="I32" s="179">
        <f t="shared" si="1"/>
        <v>0</v>
      </c>
    </row>
    <row r="33" spans="1:9" ht="30" customHeight="1" x14ac:dyDescent="0.2">
      <c r="A33" s="136"/>
      <c r="B33" s="8"/>
      <c r="C33" s="415"/>
      <c r="D33" s="416"/>
      <c r="E33" s="49"/>
      <c r="F33" s="137"/>
      <c r="G33" s="148"/>
      <c r="H33" s="254"/>
      <c r="I33" s="179">
        <f t="shared" si="1"/>
        <v>0</v>
      </c>
    </row>
    <row r="34" spans="1:9" ht="30" customHeight="1" x14ac:dyDescent="0.2">
      <c r="A34" s="136"/>
      <c r="B34" s="8"/>
      <c r="C34" s="415"/>
      <c r="D34" s="416"/>
      <c r="E34" s="49"/>
      <c r="F34" s="137"/>
      <c r="G34" s="148"/>
      <c r="H34" s="49"/>
      <c r="I34" s="179">
        <f t="shared" si="1"/>
        <v>0</v>
      </c>
    </row>
    <row r="35" spans="1:9" ht="30" customHeight="1" x14ac:dyDescent="0.2">
      <c r="A35" s="136"/>
      <c r="B35" s="8"/>
      <c r="C35" s="415"/>
      <c r="D35" s="416"/>
      <c r="E35" s="49"/>
      <c r="F35" s="137"/>
      <c r="G35" s="148"/>
      <c r="H35" s="49"/>
      <c r="I35" s="179">
        <f t="shared" si="1"/>
        <v>0</v>
      </c>
    </row>
    <row r="36" spans="1:9" ht="30" customHeight="1" x14ac:dyDescent="0.2">
      <c r="A36" s="136"/>
      <c r="B36" s="8"/>
      <c r="C36" s="415"/>
      <c r="D36" s="416"/>
      <c r="E36" s="49"/>
      <c r="F36" s="137"/>
      <c r="G36" s="148"/>
      <c r="H36" s="49"/>
      <c r="I36" s="179">
        <f t="shared" si="1"/>
        <v>0</v>
      </c>
    </row>
    <row r="37" spans="1:9" ht="30" customHeight="1" x14ac:dyDescent="0.2">
      <c r="A37" s="136"/>
      <c r="B37" s="8"/>
      <c r="C37" s="415"/>
      <c r="D37" s="416"/>
      <c r="E37" s="49"/>
      <c r="F37" s="137"/>
      <c r="G37" s="148"/>
      <c r="H37" s="49"/>
      <c r="I37" s="179">
        <f t="shared" si="1"/>
        <v>0</v>
      </c>
    </row>
    <row r="38" spans="1:9" ht="30" customHeight="1" x14ac:dyDescent="0.2">
      <c r="A38" s="136"/>
      <c r="B38" s="8"/>
      <c r="C38" s="415"/>
      <c r="D38" s="416"/>
      <c r="E38" s="49"/>
      <c r="F38" s="137"/>
      <c r="G38" s="148"/>
      <c r="H38" s="49"/>
      <c r="I38" s="179">
        <f t="shared" si="1"/>
        <v>0</v>
      </c>
    </row>
    <row r="39" spans="1:9" ht="30" customHeight="1" x14ac:dyDescent="0.2">
      <c r="A39" s="136"/>
      <c r="B39" s="8"/>
      <c r="C39" s="415"/>
      <c r="D39" s="416"/>
      <c r="E39" s="49"/>
      <c r="F39" s="137"/>
      <c r="G39" s="148"/>
      <c r="H39" s="49"/>
      <c r="I39" s="179">
        <f t="shared" si="1"/>
        <v>0</v>
      </c>
    </row>
    <row r="40" spans="1:9" ht="30" customHeight="1" x14ac:dyDescent="0.2">
      <c r="A40" s="136"/>
      <c r="B40" s="8"/>
      <c r="C40" s="415"/>
      <c r="D40" s="416"/>
      <c r="E40" s="49"/>
      <c r="F40" s="137"/>
      <c r="G40" s="148"/>
      <c r="H40" s="49"/>
      <c r="I40" s="179">
        <f t="shared" si="1"/>
        <v>0</v>
      </c>
    </row>
    <row r="41" spans="1:9" ht="30" customHeight="1" x14ac:dyDescent="0.2">
      <c r="A41" s="136"/>
      <c r="B41" s="8"/>
      <c r="C41" s="415"/>
      <c r="D41" s="416"/>
      <c r="E41" s="49"/>
      <c r="F41" s="137"/>
      <c r="G41" s="148"/>
      <c r="H41" s="49"/>
      <c r="I41" s="179">
        <f t="shared" si="1"/>
        <v>0</v>
      </c>
    </row>
    <row r="42" spans="1:9" ht="30" customHeight="1" x14ac:dyDescent="0.2">
      <c r="A42" s="136"/>
      <c r="B42" s="8"/>
      <c r="C42" s="415"/>
      <c r="D42" s="416"/>
      <c r="E42" s="49"/>
      <c r="F42" s="137"/>
      <c r="G42" s="148"/>
      <c r="H42" s="49"/>
      <c r="I42" s="179">
        <f t="shared" si="1"/>
        <v>0</v>
      </c>
    </row>
    <row r="43" spans="1:9" ht="30" customHeight="1" x14ac:dyDescent="0.2">
      <c r="A43" s="136"/>
      <c r="B43" s="8"/>
      <c r="C43" s="415"/>
      <c r="D43" s="416"/>
      <c r="E43" s="49"/>
      <c r="F43" s="137"/>
      <c r="G43" s="148"/>
      <c r="H43" s="49"/>
      <c r="I43" s="179">
        <f t="shared" si="1"/>
        <v>0</v>
      </c>
    </row>
    <row r="44" spans="1:9" ht="30" customHeight="1" x14ac:dyDescent="0.2">
      <c r="A44" s="136"/>
      <c r="B44" s="8"/>
      <c r="C44" s="415"/>
      <c r="D44" s="416"/>
      <c r="E44" s="49"/>
      <c r="F44" s="137"/>
      <c r="G44" s="148"/>
      <c r="H44" s="49"/>
      <c r="I44" s="179">
        <f t="shared" si="1"/>
        <v>0</v>
      </c>
    </row>
    <row r="45" spans="1:9" ht="30" customHeight="1" x14ac:dyDescent="0.2">
      <c r="A45" s="136"/>
      <c r="B45" s="8"/>
      <c r="C45" s="415"/>
      <c r="D45" s="416"/>
      <c r="E45" s="49"/>
      <c r="F45" s="137"/>
      <c r="G45" s="149"/>
      <c r="H45" s="254"/>
      <c r="I45" s="179">
        <f t="shared" si="1"/>
        <v>0</v>
      </c>
    </row>
    <row r="46" spans="1:9" ht="30" customHeight="1" x14ac:dyDescent="0.2">
      <c r="A46" s="136"/>
      <c r="B46" s="8"/>
      <c r="C46" s="415"/>
      <c r="D46" s="416"/>
      <c r="E46" s="49"/>
      <c r="F46" s="137"/>
      <c r="G46" s="148"/>
      <c r="H46" s="254"/>
      <c r="I46" s="179">
        <f t="shared" si="1"/>
        <v>0</v>
      </c>
    </row>
    <row r="47" spans="1:9" ht="30" customHeight="1" x14ac:dyDescent="0.2">
      <c r="A47" s="136"/>
      <c r="B47" s="8"/>
      <c r="C47" s="415"/>
      <c r="D47" s="416"/>
      <c r="E47" s="49"/>
      <c r="F47" s="137"/>
      <c r="G47" s="148"/>
      <c r="H47" s="254"/>
      <c r="I47" s="179">
        <f t="shared" si="1"/>
        <v>0</v>
      </c>
    </row>
    <row r="48" spans="1:9" ht="30" customHeight="1" x14ac:dyDescent="0.2">
      <c r="A48" s="136"/>
      <c r="B48" s="8"/>
      <c r="C48" s="415"/>
      <c r="D48" s="416"/>
      <c r="E48" s="49"/>
      <c r="F48" s="137"/>
      <c r="G48" s="148"/>
      <c r="H48" s="254"/>
      <c r="I48" s="179">
        <f t="shared" si="1"/>
        <v>0</v>
      </c>
    </row>
    <row r="49" spans="1:9" ht="30" customHeight="1" x14ac:dyDescent="0.2">
      <c r="A49" s="136"/>
      <c r="B49" s="8"/>
      <c r="C49" s="415"/>
      <c r="D49" s="416"/>
      <c r="E49" s="49"/>
      <c r="F49" s="137"/>
      <c r="G49" s="148"/>
      <c r="H49" s="254"/>
      <c r="I49" s="179">
        <f t="shared" si="1"/>
        <v>0</v>
      </c>
    </row>
    <row r="50" spans="1:9" ht="30" customHeight="1" x14ac:dyDescent="0.2">
      <c r="A50" s="136"/>
      <c r="B50" s="8"/>
      <c r="C50" s="415"/>
      <c r="D50" s="416"/>
      <c r="E50" s="49"/>
      <c r="F50" s="137"/>
      <c r="G50" s="148"/>
      <c r="H50" s="254"/>
      <c r="I50" s="179">
        <f t="shared" si="1"/>
        <v>0</v>
      </c>
    </row>
    <row r="51" spans="1:9" ht="30" customHeight="1" x14ac:dyDescent="0.2">
      <c r="A51" s="136"/>
      <c r="B51" s="8"/>
      <c r="C51" s="415"/>
      <c r="D51" s="416"/>
      <c r="E51" s="49"/>
      <c r="F51" s="137"/>
      <c r="G51" s="148"/>
      <c r="H51" s="254"/>
      <c r="I51" s="179">
        <f t="shared" si="1"/>
        <v>0</v>
      </c>
    </row>
    <row r="52" spans="1:9" ht="30" customHeight="1" x14ac:dyDescent="0.2">
      <c r="A52" s="136"/>
      <c r="B52" s="8"/>
      <c r="C52" s="415"/>
      <c r="D52" s="416"/>
      <c r="E52" s="49"/>
      <c r="F52" s="137"/>
      <c r="G52" s="148"/>
      <c r="H52" s="254"/>
      <c r="I52" s="179">
        <f t="shared" si="1"/>
        <v>0</v>
      </c>
    </row>
    <row r="53" spans="1:9" ht="30" customHeight="1" x14ac:dyDescent="0.2">
      <c r="A53" s="136"/>
      <c r="B53" s="8"/>
      <c r="C53" s="415"/>
      <c r="D53" s="416"/>
      <c r="E53" s="49"/>
      <c r="F53" s="137"/>
      <c r="G53" s="148"/>
      <c r="H53" s="254"/>
      <c r="I53" s="179">
        <f t="shared" si="1"/>
        <v>0</v>
      </c>
    </row>
    <row r="54" spans="1:9" ht="30" customHeight="1" x14ac:dyDescent="0.2">
      <c r="A54" s="136"/>
      <c r="B54" s="8"/>
      <c r="C54" s="415"/>
      <c r="D54" s="416"/>
      <c r="E54" s="49"/>
      <c r="F54" s="137"/>
      <c r="G54" s="148"/>
      <c r="H54" s="254"/>
      <c r="I54" s="179">
        <f t="shared" si="1"/>
        <v>0</v>
      </c>
    </row>
    <row r="55" spans="1:9" ht="30" customHeight="1" x14ac:dyDescent="0.2">
      <c r="A55" s="136"/>
      <c r="B55" s="8"/>
      <c r="C55" s="415"/>
      <c r="D55" s="416"/>
      <c r="E55" s="49"/>
      <c r="F55" s="137"/>
      <c r="G55" s="148"/>
      <c r="H55" s="254"/>
      <c r="I55" s="179">
        <f t="shared" si="1"/>
        <v>0</v>
      </c>
    </row>
    <row r="56" spans="1:9" ht="30" customHeight="1" x14ac:dyDescent="0.2">
      <c r="A56" s="136"/>
      <c r="B56" s="8"/>
      <c r="C56" s="415"/>
      <c r="D56" s="416"/>
      <c r="E56" s="49"/>
      <c r="F56" s="137"/>
      <c r="G56" s="148"/>
      <c r="H56" s="254"/>
      <c r="I56" s="179">
        <f t="shared" si="1"/>
        <v>0</v>
      </c>
    </row>
    <row r="57" spans="1:9" ht="30" customHeight="1" x14ac:dyDescent="0.2">
      <c r="A57" s="136"/>
      <c r="B57" s="8"/>
      <c r="C57" s="415"/>
      <c r="D57" s="416"/>
      <c r="E57" s="49"/>
      <c r="F57" s="137"/>
      <c r="G57" s="148"/>
      <c r="H57" s="254"/>
      <c r="I57" s="179">
        <f t="shared" si="1"/>
        <v>0</v>
      </c>
    </row>
    <row r="58" spans="1:9" ht="30" customHeight="1" x14ac:dyDescent="0.2">
      <c r="A58" s="50"/>
      <c r="B58" s="49"/>
      <c r="C58" s="415"/>
      <c r="D58" s="416"/>
      <c r="E58" s="49"/>
      <c r="F58" s="49"/>
      <c r="G58" s="150"/>
      <c r="H58" s="254"/>
      <c r="I58" s="179">
        <f t="shared" si="1"/>
        <v>0</v>
      </c>
    </row>
    <row r="59" spans="1:9" ht="30" customHeight="1" thickBot="1" x14ac:dyDescent="0.25">
      <c r="A59" s="380" t="s">
        <v>53</v>
      </c>
      <c r="B59" s="381"/>
      <c r="C59" s="381"/>
      <c r="D59" s="381"/>
      <c r="E59" s="381"/>
      <c r="F59" s="381"/>
      <c r="G59" s="381"/>
      <c r="H59" s="382"/>
      <c r="I59" s="179">
        <f>'Exhibit H-1a Personnel'!H124</f>
        <v>0</v>
      </c>
    </row>
    <row r="60" spans="1:9" ht="30" customHeight="1" thickBot="1" x14ac:dyDescent="0.25">
      <c r="A60" s="383" t="s">
        <v>54</v>
      </c>
      <c r="B60" s="384"/>
      <c r="C60" s="384"/>
      <c r="D60" s="384"/>
      <c r="E60" s="384"/>
      <c r="F60" s="384"/>
      <c r="G60" s="384"/>
      <c r="H60" s="385"/>
      <c r="I60" s="180">
        <f>ROUND((SUM(I9:I59)),0)</f>
        <v>0</v>
      </c>
    </row>
    <row r="61" spans="1:9" ht="15" customHeight="1" thickBot="1" x14ac:dyDescent="0.25">
      <c r="A61" s="54"/>
      <c r="B61" s="54"/>
      <c r="C61" s="54"/>
      <c r="D61" s="54"/>
      <c r="E61" s="54"/>
      <c r="F61" s="54"/>
      <c r="G61" s="151"/>
      <c r="H61" s="55"/>
      <c r="I61" s="57"/>
    </row>
    <row r="62" spans="1:9" ht="15" customHeight="1" thickBot="1" x14ac:dyDescent="0.25">
      <c r="A62" s="370" t="s">
        <v>55</v>
      </c>
      <c r="B62" s="371"/>
      <c r="C62" s="371"/>
      <c r="D62" s="371"/>
      <c r="E62" s="371"/>
      <c r="F62" s="371"/>
      <c r="G62" s="371"/>
      <c r="H62" s="371"/>
      <c r="I62" s="372"/>
    </row>
    <row r="63" spans="1:9" ht="50.1" customHeight="1" thickBot="1" x14ac:dyDescent="0.25">
      <c r="A63" s="373" t="s">
        <v>176</v>
      </c>
      <c r="B63" s="374"/>
      <c r="C63" s="374"/>
      <c r="D63" s="374"/>
      <c r="E63" s="374"/>
      <c r="F63" s="374"/>
      <c r="G63" s="374"/>
      <c r="H63" s="374"/>
      <c r="I63" s="375"/>
    </row>
    <row r="64" spans="1:9" ht="13.5" thickBot="1" x14ac:dyDescent="0.25">
      <c r="A64" s="194"/>
      <c r="B64" s="195"/>
      <c r="C64" s="195"/>
      <c r="D64" s="195"/>
      <c r="E64" s="196"/>
      <c r="F64" s="196"/>
      <c r="G64" s="197"/>
      <c r="H64" s="195"/>
      <c r="I64" s="198"/>
    </row>
    <row r="65" spans="1:8" ht="30" customHeight="1" thickBot="1" x14ac:dyDescent="0.25">
      <c r="A65" s="199" t="s">
        <v>177</v>
      </c>
      <c r="B65" s="200" t="s">
        <v>56</v>
      </c>
      <c r="C65" s="201" t="s">
        <v>178</v>
      </c>
      <c r="D65" s="202"/>
      <c r="E65" s="376" t="s">
        <v>57</v>
      </c>
      <c r="F65" s="377"/>
      <c r="G65" s="203">
        <f>B71</f>
        <v>0</v>
      </c>
    </row>
    <row r="66" spans="1:8" ht="30" customHeight="1" thickBot="1" x14ac:dyDescent="0.25">
      <c r="A66" s="204" t="s">
        <v>58</v>
      </c>
      <c r="B66" s="205">
        <v>0</v>
      </c>
      <c r="C66" s="248">
        <f>ROUND((SUM(B66*$I$60)),0)</f>
        <v>0</v>
      </c>
      <c r="D66" s="206"/>
      <c r="E66" s="378" t="s">
        <v>59</v>
      </c>
      <c r="F66" s="379"/>
      <c r="G66" s="234">
        <f>ROUND((SUM(G65*I60)),0)</f>
        <v>0</v>
      </c>
    </row>
    <row r="67" spans="1:8" ht="30" customHeight="1" x14ac:dyDescent="0.2">
      <c r="A67" s="207" t="s">
        <v>60</v>
      </c>
      <c r="B67" s="208">
        <v>0</v>
      </c>
      <c r="C67" s="249">
        <f t="shared" ref="C67:C70" si="2">ROUND((SUM(B67*$I$60)),0)</f>
        <v>0</v>
      </c>
      <c r="D67" s="206"/>
      <c r="H67" s="209"/>
    </row>
    <row r="68" spans="1:8" ht="30" customHeight="1" x14ac:dyDescent="0.2">
      <c r="A68" s="207" t="s">
        <v>61</v>
      </c>
      <c r="B68" s="208">
        <v>0</v>
      </c>
      <c r="C68" s="249">
        <f t="shared" si="2"/>
        <v>0</v>
      </c>
      <c r="D68" s="206"/>
      <c r="H68" s="209"/>
    </row>
    <row r="69" spans="1:8" ht="30" customHeight="1" x14ac:dyDescent="0.2">
      <c r="A69" s="207" t="s">
        <v>62</v>
      </c>
      <c r="B69" s="208">
        <v>0</v>
      </c>
      <c r="C69" s="249">
        <f t="shared" si="2"/>
        <v>0</v>
      </c>
      <c r="D69" s="206"/>
      <c r="H69" s="209"/>
    </row>
    <row r="70" spans="1:8" ht="30" customHeight="1" thickBot="1" x14ac:dyDescent="0.25">
      <c r="A70" s="210" t="s">
        <v>63</v>
      </c>
      <c r="B70" s="211">
        <v>0</v>
      </c>
      <c r="C70" s="250">
        <f t="shared" si="2"/>
        <v>0</v>
      </c>
      <c r="D70" s="206"/>
      <c r="H70" s="209"/>
    </row>
    <row r="71" spans="1:8" ht="30" customHeight="1" thickBot="1" x14ac:dyDescent="0.25">
      <c r="A71" s="212" t="s">
        <v>64</v>
      </c>
      <c r="B71" s="213">
        <f>SUM(B66:B70)</f>
        <v>0</v>
      </c>
      <c r="C71" s="251">
        <f>ROUND((SUM(C66:C70)),0)</f>
        <v>0</v>
      </c>
      <c r="D71" s="214"/>
    </row>
  </sheetData>
  <sheetProtection algorithmName="SHA-512" hashValue="zlIIvtEU2ub3dm3NR9d8TBpjjoEkgVxu1AbL5U2/V3/ymEqvFL4Mh6gU/XZT6Qa+/wq8Vw87x4cSLKq5KBXQNw==" saltValue="Gen6QqSyi6e8J3kTuOEVrg==" spinCount="100000" sheet="1" selectLockedCells="1"/>
  <protectedRanges>
    <protectedRange sqref="A26:B57 E26:H57 C26:D58 A9:H25" name="Personnel Fringe"/>
    <protectedRange sqref="A66:A70" name="Personnel Fringe_1_1"/>
  </protectedRanges>
  <mergeCells count="66">
    <mergeCell ref="C49:D49"/>
    <mergeCell ref="C50:D50"/>
    <mergeCell ref="C51:D51"/>
    <mergeCell ref="C52:D52"/>
    <mergeCell ref="C58:D58"/>
    <mergeCell ref="C53:D53"/>
    <mergeCell ref="C54:D54"/>
    <mergeCell ref="C55:D55"/>
    <mergeCell ref="C56:D56"/>
    <mergeCell ref="C57:D57"/>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20:D20"/>
    <mergeCell ref="C21:D21"/>
    <mergeCell ref="C22:D22"/>
    <mergeCell ref="C23:D23"/>
    <mergeCell ref="A1:H1"/>
    <mergeCell ref="B3:H3"/>
    <mergeCell ref="A5:I5"/>
    <mergeCell ref="B6:B8"/>
    <mergeCell ref="E6:E8"/>
    <mergeCell ref="F6:F8"/>
    <mergeCell ref="G6:G8"/>
    <mergeCell ref="H6:H8"/>
    <mergeCell ref="C6:D8"/>
    <mergeCell ref="I6:I8"/>
    <mergeCell ref="C14:D14"/>
    <mergeCell ref="C15:D15"/>
    <mergeCell ref="C17:D17"/>
    <mergeCell ref="C18:D18"/>
    <mergeCell ref="C19:D19"/>
    <mergeCell ref="C9:D9"/>
    <mergeCell ref="C10:D10"/>
    <mergeCell ref="C11:D11"/>
    <mergeCell ref="C12:D12"/>
    <mergeCell ref="C13:D13"/>
    <mergeCell ref="C16:D16"/>
    <mergeCell ref="A62:I62"/>
    <mergeCell ref="A63:I63"/>
    <mergeCell ref="E65:F65"/>
    <mergeCell ref="E66:F66"/>
    <mergeCell ref="A59:H59"/>
    <mergeCell ref="A60:H6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EC75A-8D75-4744-B5BE-63ED7BD8024B}">
  <dimension ref="A1:I56"/>
  <sheetViews>
    <sheetView showGridLines="0" zoomScaleNormal="100" workbookViewId="0">
      <selection activeCell="A16" sqref="A16:A21"/>
    </sheetView>
  </sheetViews>
  <sheetFormatPr defaultColWidth="6.69921875" defaultRowHeight="12.75" x14ac:dyDescent="0.2"/>
  <cols>
    <col min="1" max="1" width="16.8984375" style="1" customWidth="1"/>
    <col min="2" max="2" width="7.5" style="1" customWidth="1"/>
    <col min="3" max="3" width="6.3984375" style="1" customWidth="1"/>
    <col min="4" max="4" width="18" style="1" customWidth="1"/>
    <col min="5" max="5" width="10.59765625" style="1" customWidth="1"/>
    <col min="6" max="6" width="2.69921875" style="1" customWidth="1"/>
    <col min="7" max="7" width="7.59765625" style="1" customWidth="1"/>
    <col min="8" max="8" width="7.3984375" style="1" customWidth="1"/>
    <col min="9" max="9" width="8.8984375" style="1" customWidth="1"/>
    <col min="10" max="16384" width="6.69921875" style="1"/>
  </cols>
  <sheetData>
    <row r="1" spans="1:9" ht="28.5" customHeight="1" thickBot="1" x14ac:dyDescent="0.25">
      <c r="B1" s="300"/>
      <c r="D1" s="301" t="s">
        <v>197</v>
      </c>
    </row>
    <row r="2" spans="1:9" ht="13.5" thickBot="1" x14ac:dyDescent="0.25">
      <c r="A2" s="9" t="s">
        <v>42</v>
      </c>
      <c r="B2" s="417">
        <f>'Exhibit H-0 Budget Summary'!C5</f>
        <v>0</v>
      </c>
      <c r="C2" s="418"/>
      <c r="D2" s="418"/>
      <c r="E2" s="418"/>
      <c r="F2" s="418"/>
      <c r="G2" s="418"/>
      <c r="H2" s="418"/>
      <c r="I2" s="419"/>
    </row>
    <row r="3" spans="1:9" ht="13.5" thickBot="1" x14ac:dyDescent="0.25">
      <c r="A3" s="9"/>
      <c r="B3" s="75"/>
      <c r="C3" s="76"/>
      <c r="D3" s="76"/>
      <c r="E3" s="76"/>
      <c r="F3" s="76"/>
      <c r="G3" s="76"/>
      <c r="H3" s="76"/>
      <c r="I3" s="76"/>
    </row>
    <row r="4" spans="1:9" ht="45.95" customHeight="1" x14ac:dyDescent="0.2">
      <c r="A4" s="438" t="s">
        <v>175</v>
      </c>
      <c r="B4" s="439"/>
      <c r="C4" s="439"/>
      <c r="D4" s="439"/>
      <c r="E4" s="439"/>
      <c r="F4" s="439"/>
      <c r="G4" s="439"/>
      <c r="H4" s="439"/>
      <c r="I4" s="440"/>
    </row>
    <row r="5" spans="1:9" ht="13.5" thickBot="1" x14ac:dyDescent="0.25">
      <c r="A5" s="102"/>
      <c r="B5" s="103"/>
      <c r="C5" s="103"/>
      <c r="D5" s="103"/>
      <c r="E5" s="103"/>
      <c r="F5" s="103"/>
      <c r="G5" s="103"/>
      <c r="H5" s="103"/>
      <c r="I5" s="104"/>
    </row>
    <row r="6" spans="1:9" ht="16.5" customHeight="1" thickBot="1" x14ac:dyDescent="0.25">
      <c r="A6" s="435" t="s">
        <v>65</v>
      </c>
      <c r="B6" s="436"/>
      <c r="C6" s="436"/>
      <c r="D6" s="436"/>
      <c r="E6" s="436"/>
      <c r="F6" s="436"/>
      <c r="G6" s="436"/>
      <c r="H6" s="436"/>
      <c r="I6" s="437"/>
    </row>
    <row r="7" spans="1:9" s="7" customFormat="1" x14ac:dyDescent="0.2">
      <c r="A7" s="105" t="s">
        <v>66</v>
      </c>
      <c r="B7" s="420" t="s">
        <v>67</v>
      </c>
      <c r="C7" s="421"/>
      <c r="D7" s="422"/>
      <c r="E7" s="420" t="s">
        <v>68</v>
      </c>
      <c r="F7" s="429" t="s">
        <v>69</v>
      </c>
      <c r="G7" s="430"/>
      <c r="H7" s="420" t="s">
        <v>70</v>
      </c>
      <c r="I7" s="422"/>
    </row>
    <row r="8" spans="1:9" s="7" customFormat="1" ht="12.75" customHeight="1" x14ac:dyDescent="0.2">
      <c r="A8" s="105" t="s">
        <v>71</v>
      </c>
      <c r="B8" s="423"/>
      <c r="C8" s="421"/>
      <c r="D8" s="422"/>
      <c r="E8" s="427"/>
      <c r="F8" s="431" t="s">
        <v>72</v>
      </c>
      <c r="G8" s="432"/>
      <c r="H8" s="423"/>
      <c r="I8" s="422"/>
    </row>
    <row r="9" spans="1:9" s="7" customFormat="1" ht="13.5" thickBot="1" x14ac:dyDescent="0.25">
      <c r="A9" s="106"/>
      <c r="B9" s="424"/>
      <c r="C9" s="425"/>
      <c r="D9" s="426"/>
      <c r="E9" s="428"/>
      <c r="F9" s="433"/>
      <c r="G9" s="434"/>
      <c r="H9" s="424"/>
      <c r="I9" s="426"/>
    </row>
    <row r="10" spans="1:9" ht="13.5" customHeight="1" thickTop="1" x14ac:dyDescent="0.2">
      <c r="A10" s="441"/>
      <c r="B10" s="444"/>
      <c r="C10" s="445"/>
      <c r="D10" s="446"/>
      <c r="E10" s="451"/>
      <c r="F10" s="454"/>
      <c r="G10" s="455"/>
      <c r="H10" s="67" t="s">
        <v>73</v>
      </c>
      <c r="I10" s="13"/>
    </row>
    <row r="11" spans="1:9" x14ac:dyDescent="0.2">
      <c r="A11" s="442"/>
      <c r="B11" s="447"/>
      <c r="C11" s="445"/>
      <c r="D11" s="446"/>
      <c r="E11" s="452"/>
      <c r="F11" s="456"/>
      <c r="G11" s="457"/>
      <c r="H11" s="68" t="s">
        <v>74</v>
      </c>
      <c r="I11" s="13"/>
    </row>
    <row r="12" spans="1:9" x14ac:dyDescent="0.2">
      <c r="A12" s="442"/>
      <c r="B12" s="447"/>
      <c r="C12" s="445"/>
      <c r="D12" s="446"/>
      <c r="E12" s="452"/>
      <c r="F12" s="456"/>
      <c r="G12" s="457"/>
      <c r="H12" s="68" t="s">
        <v>75</v>
      </c>
      <c r="I12" s="15"/>
    </row>
    <row r="13" spans="1:9" x14ac:dyDescent="0.2">
      <c r="A13" s="442"/>
      <c r="B13" s="447"/>
      <c r="C13" s="445"/>
      <c r="D13" s="446"/>
      <c r="E13" s="452"/>
      <c r="F13" s="456"/>
      <c r="G13" s="457"/>
      <c r="H13" s="68" t="s">
        <v>76</v>
      </c>
      <c r="I13" s="16"/>
    </row>
    <row r="14" spans="1:9" x14ac:dyDescent="0.2">
      <c r="A14" s="442"/>
      <c r="B14" s="447"/>
      <c r="C14" s="445"/>
      <c r="D14" s="446"/>
      <c r="E14" s="452"/>
      <c r="F14" s="456"/>
      <c r="G14" s="457"/>
      <c r="H14" s="69" t="s">
        <v>77</v>
      </c>
      <c r="I14" s="16"/>
    </row>
    <row r="15" spans="1:9" x14ac:dyDescent="0.2">
      <c r="A15" s="443"/>
      <c r="B15" s="448"/>
      <c r="C15" s="449"/>
      <c r="D15" s="450"/>
      <c r="E15" s="453"/>
      <c r="F15" s="458"/>
      <c r="G15" s="459"/>
      <c r="H15" s="181" t="s">
        <v>78</v>
      </c>
      <c r="I15" s="231">
        <f>ROUND((SUM(I10:I14)),0)</f>
        <v>0</v>
      </c>
    </row>
    <row r="16" spans="1:9" ht="13.5" customHeight="1" x14ac:dyDescent="0.2">
      <c r="A16" s="441"/>
      <c r="B16" s="444"/>
      <c r="C16" s="445"/>
      <c r="D16" s="446"/>
      <c r="E16" s="460"/>
      <c r="F16" s="463"/>
      <c r="G16" s="464"/>
      <c r="H16" s="67" t="s">
        <v>73</v>
      </c>
      <c r="I16" s="13"/>
    </row>
    <row r="17" spans="1:9" x14ac:dyDescent="0.2">
      <c r="A17" s="442"/>
      <c r="B17" s="447"/>
      <c r="C17" s="445"/>
      <c r="D17" s="446"/>
      <c r="E17" s="461"/>
      <c r="F17" s="456"/>
      <c r="G17" s="457"/>
      <c r="H17" s="68" t="s">
        <v>74</v>
      </c>
      <c r="I17" s="15"/>
    </row>
    <row r="18" spans="1:9" x14ac:dyDescent="0.2">
      <c r="A18" s="442"/>
      <c r="B18" s="447"/>
      <c r="C18" s="445"/>
      <c r="D18" s="446"/>
      <c r="E18" s="461"/>
      <c r="F18" s="456"/>
      <c r="G18" s="457"/>
      <c r="H18" s="68" t="s">
        <v>75</v>
      </c>
      <c r="I18" s="15"/>
    </row>
    <row r="19" spans="1:9" x14ac:dyDescent="0.2">
      <c r="A19" s="442"/>
      <c r="B19" s="447"/>
      <c r="C19" s="445"/>
      <c r="D19" s="446"/>
      <c r="E19" s="461"/>
      <c r="F19" s="456"/>
      <c r="G19" s="457"/>
      <c r="H19" s="68" t="s">
        <v>76</v>
      </c>
      <c r="I19" s="16"/>
    </row>
    <row r="20" spans="1:9" x14ac:dyDescent="0.2">
      <c r="A20" s="442"/>
      <c r="B20" s="447"/>
      <c r="C20" s="445"/>
      <c r="D20" s="446"/>
      <c r="E20" s="461"/>
      <c r="F20" s="456"/>
      <c r="G20" s="457"/>
      <c r="H20" s="69" t="s">
        <v>77</v>
      </c>
      <c r="I20" s="16"/>
    </row>
    <row r="21" spans="1:9" x14ac:dyDescent="0.2">
      <c r="A21" s="443"/>
      <c r="B21" s="448"/>
      <c r="C21" s="449"/>
      <c r="D21" s="450"/>
      <c r="E21" s="462"/>
      <c r="F21" s="458"/>
      <c r="G21" s="459"/>
      <c r="H21" s="181" t="s">
        <v>78</v>
      </c>
      <c r="I21" s="231">
        <f>ROUND((SUM(I16:I20)),0)</f>
        <v>0</v>
      </c>
    </row>
    <row r="22" spans="1:9" x14ac:dyDescent="0.2">
      <c r="A22" s="441" t="s">
        <v>40</v>
      </c>
      <c r="B22" s="444" t="s">
        <v>40</v>
      </c>
      <c r="C22" s="445"/>
      <c r="D22" s="446"/>
      <c r="E22" s="460" t="s">
        <v>40</v>
      </c>
      <c r="F22" s="463" t="s">
        <v>40</v>
      </c>
      <c r="G22" s="464"/>
      <c r="H22" s="67" t="s">
        <v>73</v>
      </c>
      <c r="I22" s="13"/>
    </row>
    <row r="23" spans="1:9" x14ac:dyDescent="0.2">
      <c r="A23" s="442"/>
      <c r="B23" s="447"/>
      <c r="C23" s="445"/>
      <c r="D23" s="446"/>
      <c r="E23" s="461"/>
      <c r="F23" s="456"/>
      <c r="G23" s="457"/>
      <c r="H23" s="68" t="s">
        <v>74</v>
      </c>
      <c r="I23" s="15"/>
    </row>
    <row r="24" spans="1:9" x14ac:dyDescent="0.2">
      <c r="A24" s="442"/>
      <c r="B24" s="447"/>
      <c r="C24" s="445"/>
      <c r="D24" s="446"/>
      <c r="E24" s="461"/>
      <c r="F24" s="456"/>
      <c r="G24" s="457"/>
      <c r="H24" s="68" t="s">
        <v>75</v>
      </c>
      <c r="I24" s="15"/>
    </row>
    <row r="25" spans="1:9" x14ac:dyDescent="0.2">
      <c r="A25" s="442"/>
      <c r="B25" s="447"/>
      <c r="C25" s="445"/>
      <c r="D25" s="446"/>
      <c r="E25" s="461"/>
      <c r="F25" s="456"/>
      <c r="G25" s="457"/>
      <c r="H25" s="68" t="s">
        <v>76</v>
      </c>
      <c r="I25" s="16"/>
    </row>
    <row r="26" spans="1:9" x14ac:dyDescent="0.2">
      <c r="A26" s="442"/>
      <c r="B26" s="447"/>
      <c r="C26" s="445"/>
      <c r="D26" s="446"/>
      <c r="E26" s="461"/>
      <c r="F26" s="456"/>
      <c r="G26" s="457"/>
      <c r="H26" s="69" t="s">
        <v>77</v>
      </c>
      <c r="I26" s="16"/>
    </row>
    <row r="27" spans="1:9" x14ac:dyDescent="0.2">
      <c r="A27" s="443"/>
      <c r="B27" s="448"/>
      <c r="C27" s="449"/>
      <c r="D27" s="450"/>
      <c r="E27" s="462"/>
      <c r="F27" s="458"/>
      <c r="G27" s="459"/>
      <c r="H27" s="181" t="s">
        <v>78</v>
      </c>
      <c r="I27" s="231">
        <f>ROUND((SUM(I22:I26)),0)</f>
        <v>0</v>
      </c>
    </row>
    <row r="28" spans="1:9" x14ac:dyDescent="0.2">
      <c r="A28" s="441" t="s">
        <v>40</v>
      </c>
      <c r="B28" s="444" t="s">
        <v>40</v>
      </c>
      <c r="C28" s="445"/>
      <c r="D28" s="446"/>
      <c r="E28" s="460" t="s">
        <v>40</v>
      </c>
      <c r="F28" s="463" t="s">
        <v>40</v>
      </c>
      <c r="G28" s="464"/>
      <c r="H28" s="67" t="s">
        <v>73</v>
      </c>
      <c r="I28" s="13"/>
    </row>
    <row r="29" spans="1:9" x14ac:dyDescent="0.2">
      <c r="A29" s="442"/>
      <c r="B29" s="447"/>
      <c r="C29" s="445"/>
      <c r="D29" s="446"/>
      <c r="E29" s="461"/>
      <c r="F29" s="456"/>
      <c r="G29" s="457"/>
      <c r="H29" s="68" t="s">
        <v>74</v>
      </c>
      <c r="I29" s="15"/>
    </row>
    <row r="30" spans="1:9" x14ac:dyDescent="0.2">
      <c r="A30" s="442"/>
      <c r="B30" s="447"/>
      <c r="C30" s="445"/>
      <c r="D30" s="446"/>
      <c r="E30" s="461"/>
      <c r="F30" s="456"/>
      <c r="G30" s="457"/>
      <c r="H30" s="68" t="s">
        <v>75</v>
      </c>
      <c r="I30" s="15"/>
    </row>
    <row r="31" spans="1:9" x14ac:dyDescent="0.2">
      <c r="A31" s="442"/>
      <c r="B31" s="447"/>
      <c r="C31" s="445"/>
      <c r="D31" s="446"/>
      <c r="E31" s="461"/>
      <c r="F31" s="456"/>
      <c r="G31" s="457"/>
      <c r="H31" s="68" t="s">
        <v>76</v>
      </c>
      <c r="I31" s="16"/>
    </row>
    <row r="32" spans="1:9" x14ac:dyDescent="0.2">
      <c r="A32" s="442"/>
      <c r="B32" s="447"/>
      <c r="C32" s="445"/>
      <c r="D32" s="446"/>
      <c r="E32" s="461"/>
      <c r="F32" s="456"/>
      <c r="G32" s="457"/>
      <c r="H32" s="69" t="s">
        <v>77</v>
      </c>
      <c r="I32" s="16"/>
    </row>
    <row r="33" spans="1:9" ht="13.5" thickBot="1" x14ac:dyDescent="0.25">
      <c r="A33" s="443"/>
      <c r="B33" s="448"/>
      <c r="C33" s="449"/>
      <c r="D33" s="450"/>
      <c r="E33" s="462"/>
      <c r="F33" s="458"/>
      <c r="G33" s="459"/>
      <c r="H33" s="181" t="s">
        <v>78</v>
      </c>
      <c r="I33" s="231">
        <f>ROUND((SUM(I28:I32)),0)</f>
        <v>0</v>
      </c>
    </row>
    <row r="34" spans="1:9" ht="13.5" thickTop="1" x14ac:dyDescent="0.2">
      <c r="A34" s="465" t="s">
        <v>79</v>
      </c>
      <c r="B34" s="466"/>
      <c r="C34" s="466"/>
      <c r="D34" s="466"/>
      <c r="E34" s="466"/>
      <c r="F34" s="466"/>
      <c r="G34" s="467"/>
      <c r="H34" s="182" t="s">
        <v>78</v>
      </c>
      <c r="I34" s="232">
        <f>'Exhibit H-2a Travel'!I41</f>
        <v>0</v>
      </c>
    </row>
    <row r="35" spans="1:9" ht="13.5" thickBot="1" x14ac:dyDescent="0.25">
      <c r="A35" s="20"/>
      <c r="B35" s="20"/>
      <c r="C35" s="20"/>
      <c r="D35" s="20"/>
      <c r="E35" s="20"/>
      <c r="F35" s="20"/>
      <c r="G35" s="20"/>
      <c r="H35" s="70"/>
      <c r="I35" s="22"/>
    </row>
    <row r="36" spans="1:9" ht="13.5" thickBot="1" x14ac:dyDescent="0.25">
      <c r="A36" s="10"/>
      <c r="D36" s="113"/>
      <c r="E36" s="113"/>
      <c r="F36" s="122" t="s">
        <v>80</v>
      </c>
      <c r="G36" s="113"/>
      <c r="H36" s="113"/>
      <c r="I36" s="233">
        <f>ROUND((I15+I21+I27+I33+I34),0)</f>
        <v>0</v>
      </c>
    </row>
    <row r="37" spans="1:9" ht="13.5" thickBot="1" x14ac:dyDescent="0.25">
      <c r="A37" s="10"/>
      <c r="F37" s="23"/>
      <c r="I37" s="25"/>
    </row>
    <row r="38" spans="1:9" ht="16.5" customHeight="1" thickBot="1" x14ac:dyDescent="0.25">
      <c r="A38" s="483" t="s">
        <v>81</v>
      </c>
      <c r="B38" s="484"/>
      <c r="C38" s="484"/>
      <c r="D38" s="484"/>
      <c r="E38" s="484"/>
      <c r="F38" s="484"/>
      <c r="G38" s="484"/>
      <c r="H38" s="484"/>
      <c r="I38" s="485"/>
    </row>
    <row r="39" spans="1:9" s="7" customFormat="1" ht="13.5" customHeight="1" x14ac:dyDescent="0.2">
      <c r="A39" s="468" t="s">
        <v>67</v>
      </c>
      <c r="B39" s="469"/>
      <c r="C39" s="475" t="s">
        <v>82</v>
      </c>
      <c r="D39" s="472" t="s">
        <v>83</v>
      </c>
      <c r="E39" s="475" t="s">
        <v>84</v>
      </c>
      <c r="F39" s="477" t="s">
        <v>85</v>
      </c>
      <c r="G39" s="478"/>
      <c r="H39" s="477" t="s">
        <v>86</v>
      </c>
      <c r="I39" s="478"/>
    </row>
    <row r="40" spans="1:9" s="7" customFormat="1" ht="12" customHeight="1" x14ac:dyDescent="0.2">
      <c r="A40" s="468"/>
      <c r="B40" s="469"/>
      <c r="C40" s="472"/>
      <c r="D40" s="473"/>
      <c r="E40" s="472"/>
      <c r="F40" s="479"/>
      <c r="G40" s="480"/>
      <c r="H40" s="479"/>
      <c r="I40" s="480"/>
    </row>
    <row r="41" spans="1:9" s="7" customFormat="1" ht="17.25" customHeight="1" thickBot="1" x14ac:dyDescent="0.25">
      <c r="A41" s="470"/>
      <c r="B41" s="471"/>
      <c r="C41" s="476"/>
      <c r="D41" s="474"/>
      <c r="E41" s="476"/>
      <c r="F41" s="481"/>
      <c r="G41" s="482"/>
      <c r="H41" s="481"/>
      <c r="I41" s="482"/>
    </row>
    <row r="42" spans="1:9" ht="54" customHeight="1" thickTop="1" x14ac:dyDescent="0.2">
      <c r="A42" s="486"/>
      <c r="B42" s="487"/>
      <c r="C42" s="27"/>
      <c r="D42" s="28"/>
      <c r="E42" s="230">
        <f>C42*D42</f>
        <v>0</v>
      </c>
      <c r="F42" s="488"/>
      <c r="G42" s="488"/>
      <c r="H42" s="489">
        <f>ROUND((E42+F42),0)</f>
        <v>0</v>
      </c>
      <c r="I42" s="490"/>
    </row>
    <row r="43" spans="1:9" ht="42.75" customHeight="1" x14ac:dyDescent="0.2">
      <c r="A43" s="491"/>
      <c r="B43" s="492"/>
      <c r="C43" s="27"/>
      <c r="D43" s="28"/>
      <c r="E43" s="230">
        <f t="shared" ref="E43:E48" si="0">C43*D43</f>
        <v>0</v>
      </c>
      <c r="F43" s="488"/>
      <c r="G43" s="488"/>
      <c r="H43" s="493">
        <f>ROUND((E43+F43),0)</f>
        <v>0</v>
      </c>
      <c r="I43" s="494"/>
    </row>
    <row r="44" spans="1:9" ht="42.75" customHeight="1" x14ac:dyDescent="0.2">
      <c r="A44" s="491"/>
      <c r="B44" s="492"/>
      <c r="C44" s="27"/>
      <c r="D44" s="28"/>
      <c r="E44" s="230">
        <f t="shared" si="0"/>
        <v>0</v>
      </c>
      <c r="F44" s="488"/>
      <c r="G44" s="488"/>
      <c r="H44" s="493">
        <f t="shared" ref="H44:H48" si="1">ROUND((E44+F44),0)</f>
        <v>0</v>
      </c>
      <c r="I44" s="494"/>
    </row>
    <row r="45" spans="1:9" ht="42.75" customHeight="1" x14ac:dyDescent="0.2">
      <c r="A45" s="491"/>
      <c r="B45" s="492"/>
      <c r="C45" s="27"/>
      <c r="D45" s="28"/>
      <c r="E45" s="230">
        <f t="shared" si="0"/>
        <v>0</v>
      </c>
      <c r="F45" s="488"/>
      <c r="G45" s="488"/>
      <c r="H45" s="493">
        <f t="shared" si="1"/>
        <v>0</v>
      </c>
      <c r="I45" s="494"/>
    </row>
    <row r="46" spans="1:9" ht="42.75" customHeight="1" x14ac:dyDescent="0.2">
      <c r="A46" s="491"/>
      <c r="B46" s="492"/>
      <c r="C46" s="27"/>
      <c r="D46" s="28"/>
      <c r="E46" s="230">
        <f t="shared" si="0"/>
        <v>0</v>
      </c>
      <c r="F46" s="488"/>
      <c r="G46" s="488"/>
      <c r="H46" s="493">
        <f t="shared" si="1"/>
        <v>0</v>
      </c>
      <c r="I46" s="494"/>
    </row>
    <row r="47" spans="1:9" ht="42.75" customHeight="1" x14ac:dyDescent="0.2">
      <c r="A47" s="491"/>
      <c r="B47" s="492"/>
      <c r="C47" s="27"/>
      <c r="D47" s="28"/>
      <c r="E47" s="230">
        <f t="shared" si="0"/>
        <v>0</v>
      </c>
      <c r="F47" s="488"/>
      <c r="G47" s="488"/>
      <c r="H47" s="493">
        <f t="shared" si="1"/>
        <v>0</v>
      </c>
      <c r="I47" s="494"/>
    </row>
    <row r="48" spans="1:9" ht="42.75" customHeight="1" x14ac:dyDescent="0.2">
      <c r="A48" s="491"/>
      <c r="B48" s="492"/>
      <c r="C48" s="27"/>
      <c r="D48" s="28"/>
      <c r="E48" s="230">
        <f t="shared" si="0"/>
        <v>0</v>
      </c>
      <c r="F48" s="488"/>
      <c r="G48" s="488"/>
      <c r="H48" s="493">
        <f t="shared" si="1"/>
        <v>0</v>
      </c>
      <c r="I48" s="494"/>
    </row>
    <row r="49" spans="1:9" ht="31.5" customHeight="1" x14ac:dyDescent="0.2">
      <c r="A49" s="496" t="s">
        <v>87</v>
      </c>
      <c r="B49" s="497"/>
      <c r="C49" s="497"/>
      <c r="D49" s="497"/>
      <c r="E49" s="497"/>
      <c r="F49" s="497"/>
      <c r="G49" s="498"/>
      <c r="H49" s="499">
        <f>'Exhibit H-2a Travel'!I57</f>
        <v>0</v>
      </c>
      <c r="I49" s="500"/>
    </row>
    <row r="51" spans="1:9" ht="14.25" customHeight="1" thickBot="1" x14ac:dyDescent="0.25">
      <c r="A51" s="29"/>
      <c r="C51" s="20"/>
      <c r="D51" s="30"/>
      <c r="E51" s="30"/>
      <c r="F51" s="30"/>
      <c r="G51" s="30"/>
      <c r="H51" s="31"/>
      <c r="I51" s="31"/>
    </row>
    <row r="52" spans="1:9" ht="13.5" customHeight="1" thickBot="1" x14ac:dyDescent="0.25">
      <c r="A52" s="29"/>
      <c r="C52" s="20"/>
      <c r="D52" s="30"/>
      <c r="E52" s="501" t="s">
        <v>88</v>
      </c>
      <c r="F52" s="501"/>
      <c r="G52" s="501"/>
      <c r="H52" s="502"/>
      <c r="I52" s="226">
        <f>ROUND((SUM(H42:I49)),0)</f>
        <v>0</v>
      </c>
    </row>
    <row r="53" spans="1:9" ht="13.5" thickBot="1" x14ac:dyDescent="0.25">
      <c r="A53" s="32"/>
      <c r="B53" s="33"/>
      <c r="I53" s="32"/>
    </row>
    <row r="54" spans="1:9" s="2" customFormat="1" ht="13.5" thickBot="1" x14ac:dyDescent="0.25">
      <c r="A54" s="35" t="s">
        <v>89</v>
      </c>
      <c r="B54" s="225">
        <f>I52</f>
        <v>0</v>
      </c>
      <c r="C54" s="36"/>
      <c r="D54" s="37" t="s">
        <v>90</v>
      </c>
      <c r="E54" s="225">
        <f>I36</f>
        <v>0</v>
      </c>
      <c r="G54" s="495" t="s">
        <v>91</v>
      </c>
      <c r="H54" s="495"/>
      <c r="I54" s="229">
        <f>ROUND((B54+E54),0)</f>
        <v>0</v>
      </c>
    </row>
    <row r="55" spans="1:9" ht="13.5" thickBot="1" x14ac:dyDescent="0.25">
      <c r="A55" s="38"/>
      <c r="B55" s="38"/>
      <c r="C55" s="38"/>
      <c r="D55" s="38"/>
      <c r="E55" s="38"/>
      <c r="F55" s="38"/>
      <c r="G55" s="38"/>
      <c r="H55" s="38"/>
      <c r="I55" s="38"/>
    </row>
    <row r="56" spans="1:9" ht="13.5" thickTop="1" x14ac:dyDescent="0.2"/>
  </sheetData>
  <sheetProtection algorithmName="SHA-512" hashValue="tMc0+KDUh4lYk24K4jJCHSl+k4cRJStyd6/sK9xwJVC0seVgTgri+pNf8ZqcP9sNyvfqwQ1rLUfYvI71XuXCYg==" saltValue="ODWc5ahgYeFtv09N9t9gSQ==" spinCount="100000" sheet="1" selectLockedCells="1"/>
  <mergeCells count="57">
    <mergeCell ref="G54:H54"/>
    <mergeCell ref="A48:B48"/>
    <mergeCell ref="F48:G48"/>
    <mergeCell ref="H48:I48"/>
    <mergeCell ref="A49:G49"/>
    <mergeCell ref="H49:I49"/>
    <mergeCell ref="E52:H52"/>
    <mergeCell ref="A46:B46"/>
    <mergeCell ref="F46:G46"/>
    <mergeCell ref="H46:I46"/>
    <mergeCell ref="A47:B47"/>
    <mergeCell ref="F47:G47"/>
    <mergeCell ref="H47:I47"/>
    <mergeCell ref="A44:B44"/>
    <mergeCell ref="F44:G44"/>
    <mergeCell ref="H44:I44"/>
    <mergeCell ref="A45:B45"/>
    <mergeCell ref="F45:G45"/>
    <mergeCell ref="H45:I45"/>
    <mergeCell ref="A42:B42"/>
    <mergeCell ref="F42:G42"/>
    <mergeCell ref="H42:I42"/>
    <mergeCell ref="A43:B43"/>
    <mergeCell ref="F43:G43"/>
    <mergeCell ref="H43:I43"/>
    <mergeCell ref="A34:G34"/>
    <mergeCell ref="A39:B41"/>
    <mergeCell ref="D39:D41"/>
    <mergeCell ref="C39:C41"/>
    <mergeCell ref="E39:E41"/>
    <mergeCell ref="F39:G41"/>
    <mergeCell ref="A38:I38"/>
    <mergeCell ref="H39:I41"/>
    <mergeCell ref="A22:A27"/>
    <mergeCell ref="B22:D27"/>
    <mergeCell ref="E22:E27"/>
    <mergeCell ref="F22:G27"/>
    <mergeCell ref="A28:A33"/>
    <mergeCell ref="B28:D33"/>
    <mergeCell ref="E28:E33"/>
    <mergeCell ref="F28:G33"/>
    <mergeCell ref="A10:A15"/>
    <mergeCell ref="B10:D15"/>
    <mergeCell ref="E10:E15"/>
    <mergeCell ref="F10:G15"/>
    <mergeCell ref="A16:A21"/>
    <mergeCell ref="B16:D21"/>
    <mergeCell ref="E16:E21"/>
    <mergeCell ref="F16:G21"/>
    <mergeCell ref="B2:I2"/>
    <mergeCell ref="B7:D9"/>
    <mergeCell ref="E7:E9"/>
    <mergeCell ref="F7:G7"/>
    <mergeCell ref="H7:I9"/>
    <mergeCell ref="F8:G9"/>
    <mergeCell ref="A6:I6"/>
    <mergeCell ref="A4:I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19601-AC58-4562-8E4B-910CE123F18F}">
  <dimension ref="A1:G26"/>
  <sheetViews>
    <sheetView showGridLines="0" workbookViewId="0">
      <selection activeCell="A7" sqref="A7:B7"/>
    </sheetView>
  </sheetViews>
  <sheetFormatPr defaultColWidth="6.69921875" defaultRowHeight="12.75" x14ac:dyDescent="0.2"/>
  <cols>
    <col min="1" max="1" width="16" style="1" bestFit="1" customWidth="1"/>
    <col min="2" max="2" width="15.5" style="1" customWidth="1"/>
    <col min="3" max="3" width="23.8984375" style="1" customWidth="1"/>
    <col min="4" max="4" width="9.09765625" style="1" customWidth="1"/>
    <col min="5" max="5" width="8.296875" style="1" bestFit="1" customWidth="1"/>
    <col min="6" max="6" width="9.09765625" style="1" bestFit="1" customWidth="1"/>
    <col min="7" max="7" width="10.5" style="71" customWidth="1"/>
    <col min="8" max="16384" width="6.69921875" style="1"/>
  </cols>
  <sheetData>
    <row r="1" spans="1:7" ht="17.25" x14ac:dyDescent="0.3">
      <c r="A1" s="508" t="s">
        <v>183</v>
      </c>
      <c r="B1" s="508"/>
      <c r="C1" s="509"/>
      <c r="D1" s="509"/>
      <c r="E1" s="509"/>
      <c r="F1" s="509"/>
    </row>
    <row r="2" spans="1:7" ht="13.5" thickBot="1" x14ac:dyDescent="0.25">
      <c r="A2" s="510"/>
      <c r="B2" s="510"/>
      <c r="C2" s="511"/>
      <c r="D2" s="511"/>
      <c r="E2" s="511"/>
      <c r="F2" s="511"/>
    </row>
    <row r="3" spans="1:7" ht="13.5" thickBot="1" x14ac:dyDescent="0.25">
      <c r="A3" s="39" t="s">
        <v>42</v>
      </c>
      <c r="B3" s="512">
        <f>'Exhibit H-0 Budget Summary'!C5</f>
        <v>0</v>
      </c>
      <c r="C3" s="513"/>
      <c r="D3" s="513"/>
      <c r="E3" s="513"/>
      <c r="F3" s="514"/>
    </row>
    <row r="4" spans="1:7" ht="13.5" thickBot="1" x14ac:dyDescent="0.25">
      <c r="A4" s="40"/>
      <c r="B4" s="40"/>
    </row>
    <row r="5" spans="1:7" ht="45" customHeight="1" thickBot="1" x14ac:dyDescent="0.25">
      <c r="A5" s="505" t="s">
        <v>92</v>
      </c>
      <c r="B5" s="506"/>
      <c r="C5" s="506"/>
      <c r="D5" s="506"/>
      <c r="E5" s="506"/>
      <c r="F5" s="506"/>
      <c r="G5" s="507"/>
    </row>
    <row r="6" spans="1:7" s="7" customFormat="1" ht="45" customHeight="1" thickBot="1" x14ac:dyDescent="0.25">
      <c r="A6" s="515" t="s">
        <v>93</v>
      </c>
      <c r="B6" s="516"/>
      <c r="C6" s="107" t="s">
        <v>94</v>
      </c>
      <c r="D6" s="107" t="s">
        <v>95</v>
      </c>
      <c r="E6" s="107" t="s">
        <v>96</v>
      </c>
      <c r="F6" s="107" t="s">
        <v>97</v>
      </c>
      <c r="G6" s="108" t="s">
        <v>78</v>
      </c>
    </row>
    <row r="7" spans="1:7" ht="30" customHeight="1" thickTop="1" x14ac:dyDescent="0.2">
      <c r="A7" s="503"/>
      <c r="B7" s="504"/>
      <c r="C7" s="59"/>
      <c r="D7" s="135"/>
      <c r="E7" s="132"/>
      <c r="F7" s="61"/>
      <c r="G7" s="72">
        <f>E7*F7</f>
        <v>0</v>
      </c>
    </row>
    <row r="8" spans="1:7" ht="30" customHeight="1" x14ac:dyDescent="0.2">
      <c r="A8" s="517"/>
      <c r="B8" s="518"/>
      <c r="C8" s="59"/>
      <c r="D8" s="135"/>
      <c r="E8" s="132"/>
      <c r="F8" s="61"/>
      <c r="G8" s="72">
        <f t="shared" ref="G8:G23" si="0">E8*F8</f>
        <v>0</v>
      </c>
    </row>
    <row r="9" spans="1:7" ht="30" customHeight="1" x14ac:dyDescent="0.2">
      <c r="A9" s="517"/>
      <c r="B9" s="518"/>
      <c r="C9" s="59"/>
      <c r="D9" s="135"/>
      <c r="E9" s="132"/>
      <c r="F9" s="61"/>
      <c r="G9" s="72">
        <f t="shared" si="0"/>
        <v>0</v>
      </c>
    </row>
    <row r="10" spans="1:7" ht="30" customHeight="1" x14ac:dyDescent="0.2">
      <c r="A10" s="517"/>
      <c r="B10" s="518"/>
      <c r="C10" s="59"/>
      <c r="D10" s="135"/>
      <c r="E10" s="132"/>
      <c r="F10" s="61"/>
      <c r="G10" s="72">
        <f t="shared" si="0"/>
        <v>0</v>
      </c>
    </row>
    <row r="11" spans="1:7" ht="30" customHeight="1" x14ac:dyDescent="0.2">
      <c r="A11" s="517"/>
      <c r="B11" s="518"/>
      <c r="C11" s="59"/>
      <c r="D11" s="135"/>
      <c r="E11" s="132"/>
      <c r="F11" s="61"/>
      <c r="G11" s="72">
        <f t="shared" si="0"/>
        <v>0</v>
      </c>
    </row>
    <row r="12" spans="1:7" ht="30" customHeight="1" x14ac:dyDescent="0.2">
      <c r="A12" s="517"/>
      <c r="B12" s="518"/>
      <c r="C12" s="59"/>
      <c r="D12" s="135"/>
      <c r="E12" s="132"/>
      <c r="F12" s="61"/>
      <c r="G12" s="72">
        <f t="shared" si="0"/>
        <v>0</v>
      </c>
    </row>
    <row r="13" spans="1:7" ht="30" customHeight="1" x14ac:dyDescent="0.2">
      <c r="A13" s="517"/>
      <c r="B13" s="518"/>
      <c r="C13" s="59"/>
      <c r="D13" s="135"/>
      <c r="E13" s="132"/>
      <c r="F13" s="61"/>
      <c r="G13" s="72">
        <f t="shared" si="0"/>
        <v>0</v>
      </c>
    </row>
    <row r="14" spans="1:7" ht="30" customHeight="1" x14ac:dyDescent="0.2">
      <c r="A14" s="517"/>
      <c r="B14" s="519"/>
      <c r="C14" s="59"/>
      <c r="D14" s="135"/>
      <c r="E14" s="132"/>
      <c r="F14" s="61"/>
      <c r="G14" s="72">
        <f t="shared" si="0"/>
        <v>0</v>
      </c>
    </row>
    <row r="15" spans="1:7" ht="30" customHeight="1" x14ac:dyDescent="0.2">
      <c r="A15" s="517"/>
      <c r="B15" s="518"/>
      <c r="C15" s="59"/>
      <c r="D15" s="135"/>
      <c r="E15" s="132"/>
      <c r="F15" s="61"/>
      <c r="G15" s="72">
        <f t="shared" si="0"/>
        <v>0</v>
      </c>
    </row>
    <row r="16" spans="1:7" ht="30" customHeight="1" x14ac:dyDescent="0.2">
      <c r="A16" s="517"/>
      <c r="B16" s="518"/>
      <c r="C16" s="59"/>
      <c r="D16" s="135"/>
      <c r="E16" s="132"/>
      <c r="F16" s="61"/>
      <c r="G16" s="72">
        <f t="shared" si="0"/>
        <v>0</v>
      </c>
    </row>
    <row r="17" spans="1:7" ht="30" customHeight="1" x14ac:dyDescent="0.2">
      <c r="A17" s="517"/>
      <c r="B17" s="518"/>
      <c r="C17" s="59"/>
      <c r="D17" s="135"/>
      <c r="E17" s="132"/>
      <c r="F17" s="61"/>
      <c r="G17" s="72">
        <f t="shared" si="0"/>
        <v>0</v>
      </c>
    </row>
    <row r="18" spans="1:7" ht="30" customHeight="1" x14ac:dyDescent="0.2">
      <c r="A18" s="517"/>
      <c r="B18" s="518"/>
      <c r="C18" s="59"/>
      <c r="D18" s="135"/>
      <c r="E18" s="132"/>
      <c r="F18" s="61"/>
      <c r="G18" s="72">
        <f t="shared" si="0"/>
        <v>0</v>
      </c>
    </row>
    <row r="19" spans="1:7" ht="30" customHeight="1" x14ac:dyDescent="0.2">
      <c r="A19" s="517"/>
      <c r="B19" s="518"/>
      <c r="C19" s="59"/>
      <c r="D19" s="135"/>
      <c r="E19" s="132"/>
      <c r="F19" s="61"/>
      <c r="G19" s="72">
        <f t="shared" si="0"/>
        <v>0</v>
      </c>
    </row>
    <row r="20" spans="1:7" ht="30" customHeight="1" x14ac:dyDescent="0.2">
      <c r="A20" s="517"/>
      <c r="B20" s="518"/>
      <c r="C20" s="59"/>
      <c r="D20" s="135"/>
      <c r="E20" s="132"/>
      <c r="F20" s="61"/>
      <c r="G20" s="72">
        <f t="shared" si="0"/>
        <v>0</v>
      </c>
    </row>
    <row r="21" spans="1:7" ht="30" customHeight="1" x14ac:dyDescent="0.2">
      <c r="A21" s="517"/>
      <c r="B21" s="518"/>
      <c r="C21" s="59"/>
      <c r="D21" s="135"/>
      <c r="E21" s="132"/>
      <c r="F21" s="61"/>
      <c r="G21" s="72">
        <f t="shared" si="0"/>
        <v>0</v>
      </c>
    </row>
    <row r="22" spans="1:7" ht="30" customHeight="1" x14ac:dyDescent="0.2">
      <c r="A22" s="517"/>
      <c r="B22" s="518"/>
      <c r="C22" s="59"/>
      <c r="D22" s="135"/>
      <c r="E22" s="132"/>
      <c r="F22" s="61"/>
      <c r="G22" s="72">
        <f t="shared" si="0"/>
        <v>0</v>
      </c>
    </row>
    <row r="23" spans="1:7" ht="30" customHeight="1" x14ac:dyDescent="0.2">
      <c r="A23" s="517"/>
      <c r="B23" s="518"/>
      <c r="C23" s="59"/>
      <c r="D23" s="135"/>
      <c r="E23" s="132"/>
      <c r="F23" s="61"/>
      <c r="G23" s="72">
        <f t="shared" si="0"/>
        <v>0</v>
      </c>
    </row>
    <row r="24" spans="1:7" ht="30" customHeight="1" thickBot="1" x14ac:dyDescent="0.25">
      <c r="A24" s="523" t="s">
        <v>98</v>
      </c>
      <c r="B24" s="524"/>
      <c r="C24" s="524"/>
      <c r="D24" s="524"/>
      <c r="E24" s="524"/>
      <c r="F24" s="525"/>
      <c r="G24" s="73">
        <f>'Exhibit H-3a Equipment'!F25</f>
        <v>0</v>
      </c>
    </row>
    <row r="25" spans="1:7" ht="30" customHeight="1" thickBot="1" x14ac:dyDescent="0.25">
      <c r="A25" s="3" t="s">
        <v>99</v>
      </c>
      <c r="B25" s="3"/>
      <c r="C25" s="3" t="s">
        <v>99</v>
      </c>
      <c r="D25" s="3" t="s">
        <v>99</v>
      </c>
      <c r="E25" s="3"/>
      <c r="F25" s="60" t="s">
        <v>99</v>
      </c>
    </row>
    <row r="26" spans="1:7" ht="30" customHeight="1" thickBot="1" x14ac:dyDescent="0.25">
      <c r="C26" s="520" t="s">
        <v>100</v>
      </c>
      <c r="D26" s="521"/>
      <c r="E26" s="522"/>
      <c r="F26" s="220">
        <f>ROUND((SUM(G7:G24)),0)</f>
        <v>0</v>
      </c>
    </row>
  </sheetData>
  <sheetProtection algorithmName="SHA-512" hashValue="Cdw4h7WgW5NdMBXbFF7Jf0g14yTs9bUq4nN8TVObIbsmE0rRBM5zaw6vHOkbjQmtfr2LwhOAU+stawYnkRCvkw==" saltValue="TTE7gDTWbFfJQQqKfk/lQw==" spinCount="100000" sheet="1" selectLockedCells="1"/>
  <mergeCells count="24">
    <mergeCell ref="A20:B20"/>
    <mergeCell ref="A21:B21"/>
    <mergeCell ref="A22:B22"/>
    <mergeCell ref="A23:B23"/>
    <mergeCell ref="C26:E26"/>
    <mergeCell ref="A24:F24"/>
    <mergeCell ref="A19:B19"/>
    <mergeCell ref="A8:B8"/>
    <mergeCell ref="A9:B9"/>
    <mergeCell ref="A10:B10"/>
    <mergeCell ref="A11:B11"/>
    <mergeCell ref="A12:B12"/>
    <mergeCell ref="A13:B13"/>
    <mergeCell ref="A14:B14"/>
    <mergeCell ref="A15:B15"/>
    <mergeCell ref="A16:B16"/>
    <mergeCell ref="A17:B17"/>
    <mergeCell ref="A18:B18"/>
    <mergeCell ref="A7:B7"/>
    <mergeCell ref="A5:G5"/>
    <mergeCell ref="A1:F1"/>
    <mergeCell ref="A2:F2"/>
    <mergeCell ref="B3:F3"/>
    <mergeCell ref="A6:B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EE9E-4EB5-4C45-943F-BDB3A96FE9BE}">
  <dimension ref="A1:F25"/>
  <sheetViews>
    <sheetView showGridLines="0" zoomScaleNormal="100" workbookViewId="0">
      <selection activeCell="A7" sqref="A7"/>
    </sheetView>
  </sheetViews>
  <sheetFormatPr defaultColWidth="6.69921875" defaultRowHeight="12.75" x14ac:dyDescent="0.2"/>
  <cols>
    <col min="1" max="1" width="18" style="1" customWidth="1"/>
    <col min="2" max="2" width="43.296875" style="1" customWidth="1"/>
    <col min="3" max="3" width="8.296875" style="62" bestFit="1" customWidth="1"/>
    <col min="4" max="4" width="12.8984375" style="1" customWidth="1"/>
    <col min="5" max="5" width="15.8984375" style="62" customWidth="1"/>
    <col min="6" max="6" width="7" style="1" bestFit="1" customWidth="1"/>
    <col min="7" max="16384" width="6.69921875" style="1"/>
  </cols>
  <sheetData>
    <row r="1" spans="1:6" ht="17.25" x14ac:dyDescent="0.3">
      <c r="A1" s="508" t="s">
        <v>184</v>
      </c>
      <c r="B1" s="509"/>
      <c r="C1" s="509"/>
    </row>
    <row r="2" spans="1:6" ht="13.5" thickBot="1" x14ac:dyDescent="0.25">
      <c r="A2" s="510"/>
      <c r="B2" s="511"/>
      <c r="C2" s="511"/>
    </row>
    <row r="3" spans="1:6" ht="13.5" thickBot="1" x14ac:dyDescent="0.25">
      <c r="A3" s="43" t="s">
        <v>101</v>
      </c>
      <c r="B3" s="512">
        <f>'Exhibit H-0 Budget Summary'!C5</f>
        <v>0</v>
      </c>
      <c r="C3" s="529"/>
    </row>
    <row r="4" spans="1:6" ht="13.5" thickBot="1" x14ac:dyDescent="0.25">
      <c r="A4" s="40"/>
    </row>
    <row r="5" spans="1:6" ht="50.25" customHeight="1" thickBot="1" x14ac:dyDescent="0.25">
      <c r="A5" s="530" t="s">
        <v>185</v>
      </c>
      <c r="B5" s="531"/>
      <c r="C5" s="531"/>
      <c r="D5" s="531"/>
      <c r="E5" s="532"/>
    </row>
    <row r="6" spans="1:6" s="9" customFormat="1" ht="26.1" customHeight="1" thickBot="1" x14ac:dyDescent="0.25">
      <c r="A6" s="262" t="s">
        <v>102</v>
      </c>
      <c r="B6" s="263" t="s">
        <v>94</v>
      </c>
      <c r="C6" s="264" t="s">
        <v>97</v>
      </c>
      <c r="D6" s="263" t="s">
        <v>103</v>
      </c>
      <c r="E6" s="265" t="s">
        <v>104</v>
      </c>
    </row>
    <row r="7" spans="1:6" ht="30" customHeight="1" thickTop="1" x14ac:dyDescent="0.25">
      <c r="A7" s="183"/>
      <c r="B7" s="183"/>
      <c r="C7" s="144"/>
      <c r="D7" s="132"/>
      <c r="E7" s="93">
        <f>C7*D7</f>
        <v>0</v>
      </c>
      <c r="F7" s="71"/>
    </row>
    <row r="8" spans="1:6" ht="30" customHeight="1" x14ac:dyDescent="0.25">
      <c r="A8" s="183"/>
      <c r="B8" s="183"/>
      <c r="C8" s="144"/>
      <c r="D8" s="132"/>
      <c r="E8" s="93">
        <f t="shared" ref="E8:E21" si="0">C8*D8</f>
        <v>0</v>
      </c>
    </row>
    <row r="9" spans="1:6" ht="30" customHeight="1" x14ac:dyDescent="0.25">
      <c r="A9" s="183"/>
      <c r="B9" s="183"/>
      <c r="C9" s="144"/>
      <c r="D9" s="132"/>
      <c r="E9" s="93">
        <f t="shared" si="0"/>
        <v>0</v>
      </c>
    </row>
    <row r="10" spans="1:6" ht="30" customHeight="1" x14ac:dyDescent="0.25">
      <c r="A10" s="183"/>
      <c r="B10" s="183"/>
      <c r="C10" s="144"/>
      <c r="D10" s="132"/>
      <c r="E10" s="93">
        <f t="shared" si="0"/>
        <v>0</v>
      </c>
    </row>
    <row r="11" spans="1:6" ht="30" customHeight="1" x14ac:dyDescent="0.25">
      <c r="A11" s="183"/>
      <c r="B11" s="183"/>
      <c r="C11" s="144"/>
      <c r="D11" s="132"/>
      <c r="E11" s="93">
        <f t="shared" si="0"/>
        <v>0</v>
      </c>
    </row>
    <row r="12" spans="1:6" ht="30" customHeight="1" x14ac:dyDescent="0.25">
      <c r="A12" s="183"/>
      <c r="B12" s="183"/>
      <c r="C12" s="144"/>
      <c r="D12" s="132"/>
      <c r="E12" s="93">
        <f t="shared" si="0"/>
        <v>0</v>
      </c>
    </row>
    <row r="13" spans="1:6" ht="30" customHeight="1" x14ac:dyDescent="0.25">
      <c r="A13" s="183"/>
      <c r="B13" s="183"/>
      <c r="C13" s="144"/>
      <c r="D13" s="132"/>
      <c r="E13" s="93">
        <f t="shared" si="0"/>
        <v>0</v>
      </c>
    </row>
    <row r="14" spans="1:6" ht="30" customHeight="1" x14ac:dyDescent="0.25">
      <c r="A14" s="183"/>
      <c r="B14" s="183"/>
      <c r="C14" s="144"/>
      <c r="D14" s="132"/>
      <c r="E14" s="93">
        <f t="shared" si="0"/>
        <v>0</v>
      </c>
    </row>
    <row r="15" spans="1:6" ht="30" customHeight="1" x14ac:dyDescent="0.25">
      <c r="A15" s="183"/>
      <c r="B15" s="183"/>
      <c r="C15" s="144"/>
      <c r="D15" s="132"/>
      <c r="E15" s="93">
        <f t="shared" si="0"/>
        <v>0</v>
      </c>
    </row>
    <row r="16" spans="1:6" ht="30" customHeight="1" x14ac:dyDescent="0.25">
      <c r="A16" s="183"/>
      <c r="B16" s="183"/>
      <c r="C16" s="144"/>
      <c r="D16" s="132"/>
      <c r="E16" s="93">
        <f t="shared" si="0"/>
        <v>0</v>
      </c>
    </row>
    <row r="17" spans="1:5" ht="30" customHeight="1" x14ac:dyDescent="0.25">
      <c r="A17" s="183"/>
      <c r="B17" s="183"/>
      <c r="C17" s="144"/>
      <c r="D17" s="132"/>
      <c r="E17" s="93">
        <f t="shared" si="0"/>
        <v>0</v>
      </c>
    </row>
    <row r="18" spans="1:5" ht="30" customHeight="1" x14ac:dyDescent="0.25">
      <c r="A18" s="183"/>
      <c r="B18" s="183"/>
      <c r="C18" s="144"/>
      <c r="D18" s="132"/>
      <c r="E18" s="93">
        <f t="shared" si="0"/>
        <v>0</v>
      </c>
    </row>
    <row r="19" spans="1:5" ht="30" customHeight="1" x14ac:dyDescent="0.25">
      <c r="A19" s="183"/>
      <c r="B19" s="183"/>
      <c r="C19" s="144"/>
      <c r="D19" s="132"/>
      <c r="E19" s="93">
        <f t="shared" si="0"/>
        <v>0</v>
      </c>
    </row>
    <row r="20" spans="1:5" ht="30" customHeight="1" x14ac:dyDescent="0.25">
      <c r="A20" s="183"/>
      <c r="B20" s="183"/>
      <c r="C20" s="144"/>
      <c r="D20" s="132"/>
      <c r="E20" s="93">
        <f t="shared" si="0"/>
        <v>0</v>
      </c>
    </row>
    <row r="21" spans="1:5" ht="30" customHeight="1" x14ac:dyDescent="0.25">
      <c r="A21" s="183"/>
      <c r="B21" s="183"/>
      <c r="C21" s="144"/>
      <c r="D21" s="132"/>
      <c r="E21" s="93">
        <f t="shared" si="0"/>
        <v>0</v>
      </c>
    </row>
    <row r="22" spans="1:5" ht="30" customHeight="1" x14ac:dyDescent="0.2">
      <c r="A22" s="534" t="s">
        <v>31</v>
      </c>
      <c r="B22" s="535"/>
      <c r="C22" s="535"/>
      <c r="D22" s="536"/>
      <c r="E22" s="259">
        <f>SUM(E7:E21)</f>
        <v>0</v>
      </c>
    </row>
    <row r="23" spans="1:5" ht="30" customHeight="1" x14ac:dyDescent="0.2">
      <c r="A23" s="533" t="s">
        <v>105</v>
      </c>
      <c r="B23" s="533"/>
      <c r="C23" s="533"/>
      <c r="D23" s="533"/>
      <c r="E23" s="261">
        <f>'Exhibit H-4a Supplies'!C24</f>
        <v>0</v>
      </c>
    </row>
    <row r="24" spans="1:5" ht="30" customHeight="1" thickBot="1" x14ac:dyDescent="0.25">
      <c r="A24" s="526" t="s">
        <v>106</v>
      </c>
      <c r="B24" s="527"/>
      <c r="C24" s="527"/>
      <c r="D24" s="528"/>
      <c r="E24" s="260">
        <f>ROUND((SUM(E22+E23)),0)</f>
        <v>0</v>
      </c>
    </row>
    <row r="25" spans="1:5" x14ac:dyDescent="0.2">
      <c r="A25" s="3" t="s">
        <v>99</v>
      </c>
      <c r="B25" s="52" t="s">
        <v>99</v>
      </c>
      <c r="C25" s="63" t="s">
        <v>99</v>
      </c>
    </row>
  </sheetData>
  <sheetProtection algorithmName="SHA-512" hashValue="+A2PFHzVC6PZzbav3xJSOLizN02VJmp3whZJM5bB6aOqOLODfJpI2bBLnfQx6YzgHkbqy6vVmBzCVP+7YJbW4g==" saltValue="IjGjd8rjUq1AUSiMHGqX5A==" spinCount="100000" sheet="1" selectLockedCells="1"/>
  <mergeCells count="7">
    <mergeCell ref="A24:D24"/>
    <mergeCell ref="A1:C1"/>
    <mergeCell ref="A2:C2"/>
    <mergeCell ref="B3:C3"/>
    <mergeCell ref="A5:E5"/>
    <mergeCell ref="A23:D23"/>
    <mergeCell ref="A22:D2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59ED0-2BFF-4EAC-BB43-E9F93CF021AD}">
  <dimension ref="A1:M29"/>
  <sheetViews>
    <sheetView showGridLines="0" workbookViewId="0">
      <selection activeCell="A7" sqref="A7"/>
    </sheetView>
  </sheetViews>
  <sheetFormatPr defaultColWidth="6.69921875" defaultRowHeight="12.75" x14ac:dyDescent="0.2"/>
  <cols>
    <col min="1" max="1" width="19.69921875" style="1" customWidth="1"/>
    <col min="2" max="2" width="17.5" style="1" customWidth="1"/>
    <col min="3" max="3" width="6.09765625" style="1" customWidth="1"/>
    <col min="4" max="4" width="26.3984375" style="1" customWidth="1"/>
    <col min="5" max="6" width="8.3984375" style="1" customWidth="1"/>
    <col min="7" max="7" width="11.59765625" style="1" customWidth="1"/>
    <col min="8" max="8" width="16.296875" style="71" customWidth="1"/>
    <col min="9" max="16384" width="6.69921875" style="1"/>
  </cols>
  <sheetData>
    <row r="1" spans="1:13" ht="17.25" x14ac:dyDescent="0.3">
      <c r="A1" s="508" t="s">
        <v>186</v>
      </c>
      <c r="B1" s="509"/>
      <c r="C1" s="509"/>
      <c r="D1" s="509"/>
      <c r="E1" s="509"/>
      <c r="F1" s="509"/>
      <c r="G1" s="509"/>
    </row>
    <row r="2" spans="1:13" ht="13.5" thickBot="1" x14ac:dyDescent="0.25">
      <c r="A2" s="40"/>
    </row>
    <row r="3" spans="1:13" ht="13.5" thickBot="1" x14ac:dyDescent="0.25">
      <c r="A3" s="43" t="s">
        <v>101</v>
      </c>
      <c r="B3" s="512">
        <f>'Exhibit H-0 Budget Summary'!C5</f>
        <v>0</v>
      </c>
      <c r="C3" s="537"/>
      <c r="D3" s="537"/>
      <c r="E3" s="537"/>
      <c r="F3" s="537"/>
      <c r="G3" s="529"/>
    </row>
    <row r="4" spans="1:13" ht="13.5" thickBot="1" x14ac:dyDescent="0.25">
      <c r="A4" s="40"/>
    </row>
    <row r="5" spans="1:13" ht="49.5" customHeight="1" thickBot="1" x14ac:dyDescent="0.25">
      <c r="A5" s="530" t="s">
        <v>107</v>
      </c>
      <c r="B5" s="531"/>
      <c r="C5" s="531"/>
      <c r="D5" s="531"/>
      <c r="E5" s="531"/>
      <c r="F5" s="531"/>
      <c r="G5" s="531"/>
      <c r="H5" s="532"/>
      <c r="I5" s="4"/>
      <c r="J5" s="4"/>
      <c r="K5" s="4"/>
      <c r="L5" s="4"/>
      <c r="M5" s="4"/>
    </row>
    <row r="6" spans="1:13" ht="72" customHeight="1" thickBot="1" x14ac:dyDescent="0.25">
      <c r="A6" s="109" t="s">
        <v>108</v>
      </c>
      <c r="B6" s="110" t="s">
        <v>109</v>
      </c>
      <c r="C6" s="541" t="s">
        <v>67</v>
      </c>
      <c r="D6" s="542"/>
      <c r="E6" s="107" t="s">
        <v>110</v>
      </c>
      <c r="F6" s="110" t="s">
        <v>111</v>
      </c>
      <c r="G6" s="110" t="s">
        <v>112</v>
      </c>
      <c r="H6" s="111" t="s">
        <v>113</v>
      </c>
    </row>
    <row r="7" spans="1:13" s="2" customFormat="1" ht="30" customHeight="1" thickTop="1" x14ac:dyDescent="0.2">
      <c r="A7" s="152"/>
      <c r="B7" s="152"/>
      <c r="C7" s="543"/>
      <c r="D7" s="544"/>
      <c r="E7" s="8"/>
      <c r="F7" s="8"/>
      <c r="G7" s="273"/>
      <c r="H7" s="274">
        <f t="shared" ref="H7:H10" si="0">ROUND((+F7*G7),0)</f>
        <v>0</v>
      </c>
    </row>
    <row r="8" spans="1:13" s="2" customFormat="1" ht="30" customHeight="1" x14ac:dyDescent="0.2">
      <c r="A8" s="275"/>
      <c r="B8" s="152"/>
      <c r="C8" s="543"/>
      <c r="D8" s="544"/>
      <c r="E8" s="8"/>
      <c r="F8" s="8"/>
      <c r="G8" s="273"/>
      <c r="H8" s="274">
        <f t="shared" si="0"/>
        <v>0</v>
      </c>
    </row>
    <row r="9" spans="1:13" s="2" customFormat="1" ht="30" customHeight="1" x14ac:dyDescent="0.2">
      <c r="A9" s="152"/>
      <c r="B9" s="152"/>
      <c r="C9" s="543"/>
      <c r="D9" s="544"/>
      <c r="E9" s="8"/>
      <c r="F9" s="8"/>
      <c r="G9" s="273"/>
      <c r="H9" s="274">
        <f t="shared" si="0"/>
        <v>0</v>
      </c>
    </row>
    <row r="10" spans="1:13" s="2" customFormat="1" ht="30" customHeight="1" x14ac:dyDescent="0.2">
      <c r="A10" s="152"/>
      <c r="B10" s="152"/>
      <c r="C10" s="543"/>
      <c r="D10" s="544"/>
      <c r="E10" s="8"/>
      <c r="F10" s="8"/>
      <c r="G10" s="273"/>
      <c r="H10" s="274">
        <f t="shared" si="0"/>
        <v>0</v>
      </c>
    </row>
    <row r="11" spans="1:13" s="2" customFormat="1" ht="30" customHeight="1" x14ac:dyDescent="0.2">
      <c r="A11" s="46"/>
      <c r="B11" s="152"/>
      <c r="C11" s="543"/>
      <c r="D11" s="544"/>
      <c r="E11" s="8"/>
      <c r="F11" s="8"/>
      <c r="G11" s="273"/>
      <c r="H11" s="274">
        <f t="shared" ref="H11:H26" si="1">ROUND((+F11*G11),0)</f>
        <v>0</v>
      </c>
    </row>
    <row r="12" spans="1:13" s="2" customFormat="1" ht="30" customHeight="1" x14ac:dyDescent="0.2">
      <c r="A12" s="46"/>
      <c r="B12" s="152"/>
      <c r="C12" s="543"/>
      <c r="D12" s="544"/>
      <c r="E12" s="8"/>
      <c r="F12" s="8"/>
      <c r="G12" s="273"/>
      <c r="H12" s="274">
        <f t="shared" si="1"/>
        <v>0</v>
      </c>
    </row>
    <row r="13" spans="1:13" s="2" customFormat="1" ht="30" customHeight="1" x14ac:dyDescent="0.2">
      <c r="A13" s="46"/>
      <c r="B13" s="152"/>
      <c r="C13" s="543"/>
      <c r="D13" s="544"/>
      <c r="E13" s="8"/>
      <c r="F13" s="8"/>
      <c r="G13" s="273"/>
      <c r="H13" s="274">
        <f t="shared" si="1"/>
        <v>0</v>
      </c>
    </row>
    <row r="14" spans="1:13" s="2" customFormat="1" ht="30" customHeight="1" x14ac:dyDescent="0.2">
      <c r="A14" s="46"/>
      <c r="B14" s="152"/>
      <c r="C14" s="543"/>
      <c r="D14" s="544"/>
      <c r="E14" s="8"/>
      <c r="F14" s="8"/>
      <c r="G14" s="273"/>
      <c r="H14" s="274">
        <f t="shared" si="1"/>
        <v>0</v>
      </c>
    </row>
    <row r="15" spans="1:13" s="2" customFormat="1" ht="30" customHeight="1" x14ac:dyDescent="0.2">
      <c r="A15" s="46"/>
      <c r="B15" s="152"/>
      <c r="C15" s="543"/>
      <c r="D15" s="544"/>
      <c r="E15" s="8"/>
      <c r="F15" s="8"/>
      <c r="G15" s="273"/>
      <c r="H15" s="274">
        <f t="shared" si="1"/>
        <v>0</v>
      </c>
    </row>
    <row r="16" spans="1:13" s="2" customFormat="1" ht="30" customHeight="1" x14ac:dyDescent="0.2">
      <c r="A16" s="46"/>
      <c r="B16" s="152"/>
      <c r="C16" s="543"/>
      <c r="D16" s="544"/>
      <c r="E16" s="8"/>
      <c r="F16" s="8"/>
      <c r="G16" s="273"/>
      <c r="H16" s="274">
        <f t="shared" si="1"/>
        <v>0</v>
      </c>
    </row>
    <row r="17" spans="1:8" s="2" customFormat="1" ht="30" customHeight="1" x14ac:dyDescent="0.2">
      <c r="A17" s="46"/>
      <c r="B17" s="152"/>
      <c r="C17" s="543"/>
      <c r="D17" s="544"/>
      <c r="E17" s="8"/>
      <c r="F17" s="8"/>
      <c r="G17" s="273"/>
      <c r="H17" s="274">
        <f t="shared" si="1"/>
        <v>0</v>
      </c>
    </row>
    <row r="18" spans="1:8" s="2" customFormat="1" ht="30" customHeight="1" x14ac:dyDescent="0.2">
      <c r="A18" s="46"/>
      <c r="B18" s="152"/>
      <c r="C18" s="543"/>
      <c r="D18" s="544"/>
      <c r="E18" s="8"/>
      <c r="F18" s="8"/>
      <c r="G18" s="273"/>
      <c r="H18" s="274">
        <f t="shared" si="1"/>
        <v>0</v>
      </c>
    </row>
    <row r="19" spans="1:8" s="2" customFormat="1" ht="30" customHeight="1" x14ac:dyDescent="0.2">
      <c r="A19" s="46"/>
      <c r="B19" s="152"/>
      <c r="C19" s="543"/>
      <c r="D19" s="544"/>
      <c r="E19" s="8"/>
      <c r="F19" s="8"/>
      <c r="G19" s="273"/>
      <c r="H19" s="274">
        <f t="shared" si="1"/>
        <v>0</v>
      </c>
    </row>
    <row r="20" spans="1:8" s="2" customFormat="1" ht="30" customHeight="1" x14ac:dyDescent="0.2">
      <c r="A20" s="46"/>
      <c r="B20" s="152"/>
      <c r="C20" s="543"/>
      <c r="D20" s="544"/>
      <c r="E20" s="8"/>
      <c r="F20" s="8"/>
      <c r="G20" s="273"/>
      <c r="H20" s="274">
        <f t="shared" si="1"/>
        <v>0</v>
      </c>
    </row>
    <row r="21" spans="1:8" s="2" customFormat="1" ht="30" customHeight="1" x14ac:dyDescent="0.2">
      <c r="A21" s="46"/>
      <c r="B21" s="152"/>
      <c r="C21" s="543"/>
      <c r="D21" s="544"/>
      <c r="E21" s="8"/>
      <c r="F21" s="8"/>
      <c r="G21" s="273"/>
      <c r="H21" s="274">
        <f t="shared" si="1"/>
        <v>0</v>
      </c>
    </row>
    <row r="22" spans="1:8" s="2" customFormat="1" ht="30" customHeight="1" x14ac:dyDescent="0.2">
      <c r="A22" s="46"/>
      <c r="B22" s="152"/>
      <c r="C22" s="543"/>
      <c r="D22" s="544"/>
      <c r="E22" s="8"/>
      <c r="F22" s="8"/>
      <c r="G22" s="273"/>
      <c r="H22" s="274">
        <f t="shared" si="1"/>
        <v>0</v>
      </c>
    </row>
    <row r="23" spans="1:8" s="2" customFormat="1" ht="30" customHeight="1" x14ac:dyDescent="0.2">
      <c r="A23" s="46"/>
      <c r="B23" s="152"/>
      <c r="C23" s="543"/>
      <c r="D23" s="544"/>
      <c r="E23" s="8"/>
      <c r="F23" s="8"/>
      <c r="G23" s="273"/>
      <c r="H23" s="274">
        <f t="shared" si="1"/>
        <v>0</v>
      </c>
    </row>
    <row r="24" spans="1:8" s="2" customFormat="1" ht="30" customHeight="1" x14ac:dyDescent="0.2">
      <c r="A24" s="46"/>
      <c r="B24" s="152"/>
      <c r="C24" s="543"/>
      <c r="D24" s="544"/>
      <c r="E24" s="8"/>
      <c r="F24" s="8"/>
      <c r="G24" s="273"/>
      <c r="H24" s="274">
        <f t="shared" si="1"/>
        <v>0</v>
      </c>
    </row>
    <row r="25" spans="1:8" s="2" customFormat="1" ht="30" customHeight="1" x14ac:dyDescent="0.2">
      <c r="A25" s="46"/>
      <c r="B25" s="152"/>
      <c r="C25" s="543"/>
      <c r="D25" s="544"/>
      <c r="E25" s="8"/>
      <c r="F25" s="8"/>
      <c r="G25" s="273"/>
      <c r="H25" s="274">
        <f t="shared" si="1"/>
        <v>0</v>
      </c>
    </row>
    <row r="26" spans="1:8" s="2" customFormat="1" ht="30" customHeight="1" x14ac:dyDescent="0.2">
      <c r="A26" s="46"/>
      <c r="B26" s="152"/>
      <c r="C26" s="543"/>
      <c r="D26" s="544"/>
      <c r="E26" s="8"/>
      <c r="F26" s="8"/>
      <c r="G26" s="273"/>
      <c r="H26" s="274">
        <f t="shared" si="1"/>
        <v>0</v>
      </c>
    </row>
    <row r="27" spans="1:8" ht="30" customHeight="1" thickBot="1" x14ac:dyDescent="0.25">
      <c r="A27" s="538" t="s">
        <v>114</v>
      </c>
      <c r="B27" s="539"/>
      <c r="C27" s="539"/>
      <c r="D27" s="539"/>
      <c r="E27" s="539"/>
      <c r="F27" s="539"/>
      <c r="G27" s="540"/>
      <c r="H27" s="73">
        <f>'Exhibit H-5a Contractual'!G22</f>
        <v>0</v>
      </c>
    </row>
    <row r="28" spans="1:8" ht="30" customHeight="1" thickBot="1" x14ac:dyDescent="0.25">
      <c r="G28" s="41"/>
    </row>
    <row r="29" spans="1:8" ht="22.5" customHeight="1" thickBot="1" x14ac:dyDescent="0.25">
      <c r="D29" s="122" t="s">
        <v>115</v>
      </c>
      <c r="E29" s="113"/>
      <c r="G29" s="42">
        <f>ROUND((SUM(H7:H27)),0)</f>
        <v>0</v>
      </c>
    </row>
  </sheetData>
  <sheetProtection algorithmName="SHA-512" hashValue="V55eEzHPjYxq3gFGetM635Xtf9o5e+zxdJPYe2BAc/fMNVYJ89320eIg0DfG6gzrJ8fV946GEW/7MLNUdyXvVw==" saltValue="4+9yXxAw1s9MVP3cjvfktQ==" spinCount="100000" sheet="1" selectLockedCells="1"/>
  <protectedRanges>
    <protectedRange sqref="H27" name="Range1"/>
    <protectedRange sqref="F9" name="Contractual"/>
  </protectedRanges>
  <mergeCells count="25">
    <mergeCell ref="C23:D23"/>
    <mergeCell ref="C24:D24"/>
    <mergeCell ref="C25:D25"/>
    <mergeCell ref="C26:D26"/>
    <mergeCell ref="C18:D18"/>
    <mergeCell ref="C19:D19"/>
    <mergeCell ref="C20:D20"/>
    <mergeCell ref="C21:D21"/>
    <mergeCell ref="C22:D22"/>
    <mergeCell ref="A1:G1"/>
    <mergeCell ref="B3:G3"/>
    <mergeCell ref="A27:G27"/>
    <mergeCell ref="A5:H5"/>
    <mergeCell ref="C6:D6"/>
    <mergeCell ref="C7:D7"/>
    <mergeCell ref="C8:D8"/>
    <mergeCell ref="C9:D9"/>
    <mergeCell ref="C10:D10"/>
    <mergeCell ref="C11:D11"/>
    <mergeCell ref="C12:D12"/>
    <mergeCell ref="C13:D13"/>
    <mergeCell ref="C14:D14"/>
    <mergeCell ref="C15:D15"/>
    <mergeCell ref="C16:D16"/>
    <mergeCell ref="C17:D17"/>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03205-64BC-410A-A61C-F8A0AB9ACAD3}">
  <dimension ref="A1:I35"/>
  <sheetViews>
    <sheetView showGridLines="0" workbookViewId="0">
      <selection activeCell="A15" sqref="A15"/>
    </sheetView>
  </sheetViews>
  <sheetFormatPr defaultColWidth="6.69921875" defaultRowHeight="12.75" x14ac:dyDescent="0.2"/>
  <cols>
    <col min="1" max="1" width="36.296875" style="1" customWidth="1"/>
    <col min="2" max="2" width="42.3984375" style="1" customWidth="1"/>
    <col min="3" max="3" width="8" style="1" bestFit="1" customWidth="1"/>
    <col min="4" max="4" width="6.69921875" style="1"/>
    <col min="5" max="5" width="10.5" style="1" customWidth="1"/>
    <col min="6" max="16384" width="6.69921875" style="1"/>
  </cols>
  <sheetData>
    <row r="1" spans="1:9" ht="17.25" x14ac:dyDescent="0.3">
      <c r="A1" s="508" t="s">
        <v>187</v>
      </c>
      <c r="B1" s="509"/>
      <c r="C1" s="509"/>
    </row>
    <row r="2" spans="1:9" ht="13.5" thickBot="1" x14ac:dyDescent="0.25">
      <c r="A2" s="510"/>
      <c r="B2" s="511"/>
      <c r="C2" s="511"/>
    </row>
    <row r="3" spans="1:9" ht="13.5" thickBot="1" x14ac:dyDescent="0.25">
      <c r="A3" s="43" t="s">
        <v>42</v>
      </c>
      <c r="B3" s="512">
        <f>'Exhibit H-0 Budget Summary'!C5</f>
        <v>0</v>
      </c>
      <c r="C3" s="514"/>
    </row>
    <row r="4" spans="1:9" ht="13.5" thickBot="1" x14ac:dyDescent="0.25">
      <c r="A4" s="43"/>
      <c r="B4" s="74"/>
      <c r="C4" s="4"/>
    </row>
    <row r="5" spans="1:9" ht="18.95" customHeight="1" thickBot="1" x14ac:dyDescent="0.25">
      <c r="A5" s="545" t="s">
        <v>116</v>
      </c>
      <c r="B5" s="546"/>
      <c r="C5" s="546"/>
      <c r="D5" s="546"/>
      <c r="E5" s="547"/>
    </row>
    <row r="6" spans="1:9" ht="13.5" thickBot="1" x14ac:dyDescent="0.25">
      <c r="A6" s="112"/>
      <c r="B6" s="113"/>
      <c r="C6" s="113"/>
      <c r="D6" s="113"/>
      <c r="E6" s="113"/>
    </row>
    <row r="7" spans="1:9" s="7" customFormat="1" ht="25.5" x14ac:dyDescent="0.2">
      <c r="A7" s="184" t="s">
        <v>102</v>
      </c>
      <c r="B7" s="185" t="s">
        <v>117</v>
      </c>
      <c r="C7" s="114" t="s">
        <v>118</v>
      </c>
      <c r="D7" s="114" t="s">
        <v>103</v>
      </c>
      <c r="E7" s="115" t="s">
        <v>104</v>
      </c>
    </row>
    <row r="8" spans="1:9" ht="30" customHeight="1" x14ac:dyDescent="0.2">
      <c r="A8" s="152"/>
      <c r="B8" s="152"/>
      <c r="C8" s="277"/>
      <c r="D8" s="49"/>
      <c r="E8" s="278">
        <f>C8*D8</f>
        <v>0</v>
      </c>
      <c r="F8" s="71"/>
    </row>
    <row r="9" spans="1:9" ht="30" customHeight="1" x14ac:dyDescent="0.2">
      <c r="A9" s="152"/>
      <c r="B9" s="152"/>
      <c r="C9" s="277"/>
      <c r="D9" s="49"/>
      <c r="E9" s="278">
        <f t="shared" ref="E9:E32" si="0">C9*D9</f>
        <v>0</v>
      </c>
      <c r="F9" s="71"/>
    </row>
    <row r="10" spans="1:9" ht="30" customHeight="1" x14ac:dyDescent="0.2">
      <c r="A10" s="152"/>
      <c r="B10" s="152"/>
      <c r="C10" s="277"/>
      <c r="D10" s="49"/>
      <c r="E10" s="278">
        <f t="shared" si="0"/>
        <v>0</v>
      </c>
      <c r="F10" s="71"/>
    </row>
    <row r="11" spans="1:9" ht="30" customHeight="1" x14ac:dyDescent="0.2">
      <c r="A11" s="152"/>
      <c r="B11" s="152"/>
      <c r="C11" s="277"/>
      <c r="D11" s="49"/>
      <c r="E11" s="278">
        <f t="shared" si="0"/>
        <v>0</v>
      </c>
      <c r="F11" s="71"/>
    </row>
    <row r="12" spans="1:9" ht="30" customHeight="1" x14ac:dyDescent="0.2">
      <c r="A12" s="152"/>
      <c r="B12" s="152"/>
      <c r="C12" s="277"/>
      <c r="D12" s="49"/>
      <c r="E12" s="278">
        <f t="shared" si="0"/>
        <v>0</v>
      </c>
      <c r="F12" s="71"/>
    </row>
    <row r="13" spans="1:9" ht="30" customHeight="1" x14ac:dyDescent="0.2">
      <c r="A13" s="152"/>
      <c r="B13" s="152"/>
      <c r="C13" s="277"/>
      <c r="D13" s="49"/>
      <c r="E13" s="278">
        <f t="shared" si="0"/>
        <v>0</v>
      </c>
      <c r="F13" s="71"/>
    </row>
    <row r="14" spans="1:9" ht="30" customHeight="1" x14ac:dyDescent="0.2">
      <c r="A14" s="152"/>
      <c r="B14" s="152"/>
      <c r="C14" s="277"/>
      <c r="D14" s="49"/>
      <c r="E14" s="278">
        <f t="shared" si="0"/>
        <v>0</v>
      </c>
      <c r="F14" s="71"/>
    </row>
    <row r="15" spans="1:9" ht="30" customHeight="1" x14ac:dyDescent="0.2">
      <c r="A15" s="152"/>
      <c r="B15" s="152"/>
      <c r="C15" s="277"/>
      <c r="D15" s="49"/>
      <c r="E15" s="278">
        <f t="shared" si="0"/>
        <v>0</v>
      </c>
      <c r="F15" s="71"/>
    </row>
    <row r="16" spans="1:9" ht="30" customHeight="1" x14ac:dyDescent="0.2">
      <c r="A16" s="152"/>
      <c r="B16" s="152"/>
      <c r="C16" s="277"/>
      <c r="D16" s="49"/>
      <c r="E16" s="278">
        <f t="shared" si="0"/>
        <v>0</v>
      </c>
      <c r="F16" s="71"/>
      <c r="I16" s="92"/>
    </row>
    <row r="17" spans="1:6" ht="30" customHeight="1" x14ac:dyDescent="0.2">
      <c r="A17" s="152"/>
      <c r="B17" s="152"/>
      <c r="C17" s="277"/>
      <c r="D17" s="49"/>
      <c r="E17" s="278">
        <f t="shared" si="0"/>
        <v>0</v>
      </c>
      <c r="F17" s="71"/>
    </row>
    <row r="18" spans="1:6" ht="30" customHeight="1" x14ac:dyDescent="0.2">
      <c r="A18" s="152"/>
      <c r="B18" s="152"/>
      <c r="C18" s="277"/>
      <c r="D18" s="49"/>
      <c r="E18" s="278">
        <f t="shared" si="0"/>
        <v>0</v>
      </c>
      <c r="F18" s="71"/>
    </row>
    <row r="19" spans="1:6" ht="30" customHeight="1" x14ac:dyDescent="0.2">
      <c r="A19" s="152"/>
      <c r="B19" s="152"/>
      <c r="C19" s="277"/>
      <c r="D19" s="49"/>
      <c r="E19" s="278">
        <f t="shared" si="0"/>
        <v>0</v>
      </c>
      <c r="F19" s="71"/>
    </row>
    <row r="20" spans="1:6" ht="30" customHeight="1" x14ac:dyDescent="0.2">
      <c r="A20" s="152"/>
      <c r="B20" s="152"/>
      <c r="C20" s="277"/>
      <c r="D20" s="49"/>
      <c r="E20" s="278">
        <f t="shared" si="0"/>
        <v>0</v>
      </c>
      <c r="F20" s="71"/>
    </row>
    <row r="21" spans="1:6" ht="30" customHeight="1" x14ac:dyDescent="0.2">
      <c r="A21" s="152"/>
      <c r="B21" s="152"/>
      <c r="C21" s="277"/>
      <c r="D21" s="49"/>
      <c r="E21" s="278">
        <f t="shared" si="0"/>
        <v>0</v>
      </c>
      <c r="F21" s="71"/>
    </row>
    <row r="22" spans="1:6" ht="30" customHeight="1" x14ac:dyDescent="0.2">
      <c r="A22" s="152"/>
      <c r="B22" s="152"/>
      <c r="C22" s="277"/>
      <c r="D22" s="49"/>
      <c r="E22" s="278">
        <f t="shared" si="0"/>
        <v>0</v>
      </c>
      <c r="F22" s="71"/>
    </row>
    <row r="23" spans="1:6" ht="30" customHeight="1" x14ac:dyDescent="0.2">
      <c r="A23" s="152"/>
      <c r="B23" s="152"/>
      <c r="C23" s="277"/>
      <c r="D23" s="49"/>
      <c r="E23" s="278">
        <f t="shared" si="0"/>
        <v>0</v>
      </c>
      <c r="F23" s="71"/>
    </row>
    <row r="24" spans="1:6" ht="30" customHeight="1" x14ac:dyDescent="0.2">
      <c r="A24" s="152"/>
      <c r="B24" s="152"/>
      <c r="C24" s="277"/>
      <c r="D24" s="49"/>
      <c r="E24" s="278">
        <f t="shared" si="0"/>
        <v>0</v>
      </c>
      <c r="F24" s="71"/>
    </row>
    <row r="25" spans="1:6" ht="30" customHeight="1" x14ac:dyDescent="0.2">
      <c r="A25" s="152"/>
      <c r="B25" s="152"/>
      <c r="C25" s="277"/>
      <c r="D25" s="49"/>
      <c r="E25" s="278">
        <f t="shared" si="0"/>
        <v>0</v>
      </c>
      <c r="F25" s="71"/>
    </row>
    <row r="26" spans="1:6" ht="30" customHeight="1" x14ac:dyDescent="0.2">
      <c r="A26" s="152"/>
      <c r="B26" s="152"/>
      <c r="C26" s="277"/>
      <c r="D26" s="49"/>
      <c r="E26" s="278">
        <f t="shared" si="0"/>
        <v>0</v>
      </c>
      <c r="F26" s="71"/>
    </row>
    <row r="27" spans="1:6" ht="30" customHeight="1" x14ac:dyDescent="0.2">
      <c r="A27" s="152"/>
      <c r="B27" s="152"/>
      <c r="C27" s="277"/>
      <c r="D27" s="49"/>
      <c r="E27" s="278">
        <f t="shared" si="0"/>
        <v>0</v>
      </c>
      <c r="F27" s="71"/>
    </row>
    <row r="28" spans="1:6" ht="30" customHeight="1" x14ac:dyDescent="0.2">
      <c r="A28" s="152"/>
      <c r="B28" s="152"/>
      <c r="C28" s="277"/>
      <c r="D28" s="49"/>
      <c r="E28" s="278">
        <f t="shared" si="0"/>
        <v>0</v>
      </c>
      <c r="F28" s="71"/>
    </row>
    <row r="29" spans="1:6" ht="30" customHeight="1" x14ac:dyDescent="0.2">
      <c r="A29" s="152"/>
      <c r="B29" s="152"/>
      <c r="C29" s="277"/>
      <c r="D29" s="49"/>
      <c r="E29" s="278">
        <f t="shared" si="0"/>
        <v>0</v>
      </c>
      <c r="F29" s="71"/>
    </row>
    <row r="30" spans="1:6" ht="30" customHeight="1" x14ac:dyDescent="0.2">
      <c r="A30" s="152"/>
      <c r="B30" s="152"/>
      <c r="C30" s="277"/>
      <c r="D30" s="49"/>
      <c r="E30" s="278">
        <f t="shared" si="0"/>
        <v>0</v>
      </c>
      <c r="F30" s="71"/>
    </row>
    <row r="31" spans="1:6" ht="30" customHeight="1" x14ac:dyDescent="0.2">
      <c r="A31" s="152"/>
      <c r="B31" s="152"/>
      <c r="C31" s="277"/>
      <c r="D31" s="49"/>
      <c r="E31" s="278">
        <f t="shared" si="0"/>
        <v>0</v>
      </c>
      <c r="F31" s="71"/>
    </row>
    <row r="32" spans="1:6" ht="30" customHeight="1" x14ac:dyDescent="0.2">
      <c r="A32" s="152"/>
      <c r="B32" s="152"/>
      <c r="C32" s="277"/>
      <c r="D32" s="49"/>
      <c r="E32" s="278">
        <f t="shared" si="0"/>
        <v>0</v>
      </c>
      <c r="F32" s="71"/>
    </row>
    <row r="33" spans="1:6" ht="30" customHeight="1" x14ac:dyDescent="0.2">
      <c r="A33" s="548" t="s">
        <v>119</v>
      </c>
      <c r="B33" s="548"/>
      <c r="C33" s="548"/>
      <c r="D33" s="548"/>
      <c r="E33" s="279">
        <f>'Exhibit H-6a Other'!E33</f>
        <v>0</v>
      </c>
      <c r="F33" s="71"/>
    </row>
    <row r="34" spans="1:6" ht="30" customHeight="1" thickBot="1" x14ac:dyDescent="0.25">
      <c r="A34" s="3" t="s">
        <v>99</v>
      </c>
      <c r="B34" s="3" t="s">
        <v>99</v>
      </c>
      <c r="C34" s="51" t="s">
        <v>99</v>
      </c>
      <c r="F34" s="71"/>
    </row>
    <row r="35" spans="1:6" ht="30" customHeight="1" thickBot="1" x14ac:dyDescent="0.25">
      <c r="B35" s="155" t="s">
        <v>120</v>
      </c>
      <c r="C35" s="65">
        <f>ROUND((SUM(E8:E33)),0)</f>
        <v>0</v>
      </c>
      <c r="F35" s="71"/>
    </row>
  </sheetData>
  <sheetProtection algorithmName="SHA-512" hashValue="2bno8VrOXrPvq1ocadwaCGRaUyeitfGYdkk9kQEiYxTT9q8D8kXLr2QMBP4x2Jb8QtlcHXtE0aChQdjOvHFo9A==" saltValue="8wd+ZMBZj2cjE7dLdqCuWA==" spinCount="100000" sheet="1" selectLockedCells="1"/>
  <mergeCells count="5">
    <mergeCell ref="A1:C1"/>
    <mergeCell ref="A2:C2"/>
    <mergeCell ref="B3:C3"/>
    <mergeCell ref="A5:E5"/>
    <mergeCell ref="A33:D3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7F61D-48CC-48DB-9C8E-0EA3BCBA5CEC}">
  <dimension ref="A1:J20"/>
  <sheetViews>
    <sheetView showGridLines="0" workbookViewId="0">
      <selection activeCell="A18" sqref="A18:G18"/>
    </sheetView>
  </sheetViews>
  <sheetFormatPr defaultColWidth="6.69921875" defaultRowHeight="12.75" x14ac:dyDescent="0.2"/>
  <cols>
    <col min="1" max="1" width="3.69921875" style="1" customWidth="1"/>
    <col min="2" max="2" width="4.296875" style="1" customWidth="1"/>
    <col min="3" max="3" width="1.09765625" style="1" customWidth="1"/>
    <col min="4" max="4" width="38.5" style="1" customWidth="1"/>
    <col min="5" max="5" width="3.796875" style="1" customWidth="1"/>
    <col min="6" max="6" width="7.5" style="1" customWidth="1"/>
    <col min="7" max="7" width="35.19921875" style="1" customWidth="1"/>
    <col min="8" max="8" width="16" style="1" bestFit="1" customWidth="1"/>
    <col min="9" max="16384" width="6.69921875" style="1"/>
  </cols>
  <sheetData>
    <row r="1" spans="1:10" ht="17.25" x14ac:dyDescent="0.3">
      <c r="A1" s="551" t="s">
        <v>148</v>
      </c>
      <c r="B1" s="551"/>
      <c r="C1" s="551"/>
      <c r="D1" s="551"/>
      <c r="E1" s="551"/>
      <c r="F1" s="551"/>
      <c r="G1" s="551"/>
      <c r="H1" s="23"/>
    </row>
    <row r="2" spans="1:10" ht="13.5" thickBot="1" x14ac:dyDescent="0.25">
      <c r="A2" s="511"/>
      <c r="B2" s="511"/>
      <c r="C2" s="511"/>
      <c r="D2" s="511"/>
      <c r="E2" s="511"/>
      <c r="F2" s="511"/>
      <c r="G2" s="511"/>
    </row>
    <row r="3" spans="1:10" ht="13.5" thickBot="1" x14ac:dyDescent="0.25">
      <c r="D3" s="43" t="s">
        <v>42</v>
      </c>
      <c r="E3" s="512">
        <f>'Exhibit H-0 Budget Summary'!C5</f>
        <v>0</v>
      </c>
      <c r="F3" s="537"/>
      <c r="G3" s="529"/>
    </row>
    <row r="4" spans="1:10" x14ac:dyDescent="0.2">
      <c r="A4" s="511"/>
      <c r="B4" s="511"/>
      <c r="C4" s="511"/>
      <c r="D4" s="511"/>
      <c r="E4" s="511"/>
      <c r="F4" s="511"/>
      <c r="G4" s="511"/>
    </row>
    <row r="5" spans="1:10" ht="15" customHeight="1" x14ac:dyDescent="0.2">
      <c r="A5" s="550" t="s">
        <v>121</v>
      </c>
      <c r="B5" s="550"/>
      <c r="C5" s="550"/>
      <c r="D5" s="550"/>
      <c r="E5" s="550"/>
      <c r="F5" s="77" t="s">
        <v>122</v>
      </c>
      <c r="G5" s="78">
        <v>0</v>
      </c>
    </row>
    <row r="6" spans="1:10" x14ac:dyDescent="0.2">
      <c r="A6" s="552" t="s">
        <v>188</v>
      </c>
      <c r="B6" s="552"/>
      <c r="C6" s="552"/>
      <c r="D6" s="552"/>
      <c r="E6" s="552"/>
      <c r="F6" s="552"/>
      <c r="G6" s="552"/>
    </row>
    <row r="7" spans="1:10" x14ac:dyDescent="0.2">
      <c r="A7" s="549" t="s">
        <v>123</v>
      </c>
      <c r="B7" s="549"/>
      <c r="C7" s="549"/>
      <c r="D7" s="549"/>
      <c r="E7" s="549"/>
      <c r="F7" s="23"/>
    </row>
    <row r="8" spans="1:10" x14ac:dyDescent="0.2">
      <c r="A8" s="79"/>
      <c r="B8" s="79"/>
      <c r="C8" s="79"/>
      <c r="D8" s="79"/>
      <c r="E8" s="79"/>
      <c r="F8" s="80"/>
      <c r="G8" s="80"/>
    </row>
    <row r="9" spans="1:10" ht="51" x14ac:dyDescent="0.2">
      <c r="A9" s="81"/>
      <c r="B9" s="82"/>
      <c r="D9" s="282" t="s">
        <v>124</v>
      </c>
      <c r="F9" s="84" t="s">
        <v>125</v>
      </c>
      <c r="G9" s="138">
        <v>0</v>
      </c>
      <c r="H9" s="85"/>
    </row>
    <row r="10" spans="1:10" x14ac:dyDescent="0.2">
      <c r="A10" s="86"/>
      <c r="B10" s="80"/>
      <c r="C10" s="80"/>
      <c r="D10" s="87"/>
      <c r="E10" s="80"/>
      <c r="F10" s="88"/>
      <c r="G10" s="80" t="s">
        <v>126</v>
      </c>
      <c r="H10" s="85"/>
    </row>
    <row r="11" spans="1:10" ht="158.25" customHeight="1" x14ac:dyDescent="0.2">
      <c r="A11" s="81"/>
      <c r="B11" s="82"/>
      <c r="D11" s="83" t="s">
        <v>127</v>
      </c>
      <c r="F11" s="84" t="s">
        <v>128</v>
      </c>
      <c r="G11" s="285">
        <v>0</v>
      </c>
      <c r="H11" s="85"/>
    </row>
    <row r="12" spans="1:10" x14ac:dyDescent="0.2">
      <c r="A12" s="86"/>
      <c r="B12" s="80"/>
      <c r="C12" s="80"/>
      <c r="D12" s="87" t="s">
        <v>40</v>
      </c>
      <c r="E12" s="80"/>
      <c r="F12" s="80"/>
      <c r="G12" s="80"/>
      <c r="H12" s="85"/>
      <c r="J12" s="89"/>
    </row>
    <row r="13" spans="1:10" x14ac:dyDescent="0.2">
      <c r="A13" s="555"/>
      <c r="B13" s="556"/>
      <c r="C13" s="556"/>
      <c r="D13" s="556"/>
      <c r="E13" s="556"/>
      <c r="F13" s="556"/>
      <c r="G13" s="556"/>
    </row>
    <row r="14" spans="1:10" x14ac:dyDescent="0.2">
      <c r="A14" s="555"/>
      <c r="B14" s="556"/>
      <c r="C14" s="556"/>
      <c r="D14" s="556"/>
      <c r="E14" s="556"/>
      <c r="F14" s="556"/>
      <c r="G14" s="556"/>
    </row>
    <row r="15" spans="1:10" x14ac:dyDescent="0.2">
      <c r="A15" s="552" t="s">
        <v>189</v>
      </c>
      <c r="B15" s="552"/>
      <c r="C15" s="552"/>
      <c r="D15" s="552"/>
      <c r="E15" s="552"/>
      <c r="F15" s="552"/>
      <c r="G15" s="552"/>
    </row>
    <row r="16" spans="1:10" x14ac:dyDescent="0.2">
      <c r="A16" s="557"/>
      <c r="B16" s="557"/>
      <c r="C16" s="557"/>
      <c r="D16" s="557"/>
      <c r="E16" s="557"/>
      <c r="F16" s="557"/>
      <c r="G16" s="557"/>
    </row>
    <row r="17" spans="1:7" x14ac:dyDescent="0.2">
      <c r="A17" s="558" t="s">
        <v>129</v>
      </c>
      <c r="B17" s="559"/>
      <c r="C17" s="559"/>
      <c r="D17" s="559"/>
      <c r="E17" s="559"/>
      <c r="F17" s="559"/>
      <c r="G17" s="559"/>
    </row>
    <row r="18" spans="1:7" ht="36.75" customHeight="1" x14ac:dyDescent="0.2">
      <c r="A18" s="553"/>
      <c r="B18" s="553"/>
      <c r="C18" s="553"/>
      <c r="D18" s="553"/>
      <c r="E18" s="553"/>
      <c r="F18" s="553"/>
      <c r="G18" s="553"/>
    </row>
    <row r="19" spans="1:7" x14ac:dyDescent="0.2">
      <c r="A19" s="80"/>
      <c r="B19" s="80"/>
      <c r="C19" s="80"/>
      <c r="D19" s="80"/>
      <c r="E19" s="80"/>
      <c r="F19" s="80"/>
      <c r="G19" s="80"/>
    </row>
    <row r="20" spans="1:7" ht="59.45" customHeight="1" x14ac:dyDescent="0.2">
      <c r="A20" s="554" t="s">
        <v>130</v>
      </c>
      <c r="B20" s="554"/>
      <c r="C20" s="554"/>
      <c r="D20" s="554"/>
      <c r="E20" s="554"/>
      <c r="F20" s="554"/>
      <c r="G20" s="554"/>
    </row>
  </sheetData>
  <sheetProtection algorithmName="SHA-512" hashValue="Zst/eMN/sTTEVNQDlHQWFW5F574OogiUMoWZ6cgiByTMUeHzJQouBSbd8Hs8pFmofKhAzQXLLSWaIM9ZOBOD2w==" saltValue="uxNyRPyY5dd+NIf6gb3YZA==" spinCount="100000" sheet="1" selectLockedCells="1"/>
  <mergeCells count="14">
    <mergeCell ref="A18:G18"/>
    <mergeCell ref="A20:G20"/>
    <mergeCell ref="A13:G13"/>
    <mergeCell ref="A14:G14"/>
    <mergeCell ref="A15:G15"/>
    <mergeCell ref="A16:G16"/>
    <mergeCell ref="A17:G17"/>
    <mergeCell ref="A7:E7"/>
    <mergeCell ref="A5:E5"/>
    <mergeCell ref="A1:G1"/>
    <mergeCell ref="A2:G2"/>
    <mergeCell ref="E3:G3"/>
    <mergeCell ref="A4:G4"/>
    <mergeCell ref="A6:G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853a810-d2a2-4c28-9ad9-9100c9a22e04" xsi:nil="true"/>
    <lcf76f155ced4ddcb4097134ff3c332f xmlns="40b4fdbe-5588-42fe-8f31-701a8d28019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AA4F3E6A5951946A8EACB78AD7C9589" ma:contentTypeVersion="16" ma:contentTypeDescription="Create a new document." ma:contentTypeScope="" ma:versionID="09b10d7255a2dcdf9fe2d103e93e0eee">
  <xsd:schema xmlns:xsd="http://www.w3.org/2001/XMLSchema" xmlns:xs="http://www.w3.org/2001/XMLSchema" xmlns:p="http://schemas.microsoft.com/office/2006/metadata/properties" xmlns:ns2="40b4fdbe-5588-42fe-8f31-701a8d280190" xmlns:ns3="f71c5f74-dc7c-4c6a-8089-0f1b4a2f898b" xmlns:ns4="d853a810-d2a2-4c28-9ad9-9100c9a22e04" targetNamespace="http://schemas.microsoft.com/office/2006/metadata/properties" ma:root="true" ma:fieldsID="21ea1511b503bc86c25162cfc392f623" ns2:_="" ns3:_="" ns4:_="">
    <xsd:import namespace="40b4fdbe-5588-42fe-8f31-701a8d280190"/>
    <xsd:import namespace="f71c5f74-dc7c-4c6a-8089-0f1b4a2f898b"/>
    <xsd:import namespace="d853a810-d2a2-4c28-9ad9-9100c9a22e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b4fdbe-5588-42fe-8f31-701a8d2801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c590b57-b2b8-4f92-a7a2-a2c14f8ff43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1c5f74-dc7c-4c6a-8089-0f1b4a2f89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53a810-d2a2-4c28-9ad9-9100c9a22e0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e548b32-d823-4f67-bd43-ae45b90a4f85}" ma:internalName="TaxCatchAll" ma:showField="CatchAllData" ma:web="f71c5f74-dc7c-4c6a-8089-0f1b4a2f89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A6719D-9BBC-45BF-B1A7-2A73DDF03637}">
  <ds:schemaRefs>
    <ds:schemaRef ds:uri="http://schemas.microsoft.com/office/2006/metadata/properties"/>
    <ds:schemaRef ds:uri="http://schemas.microsoft.com/office/infopath/2007/PartnerControls"/>
    <ds:schemaRef ds:uri="d853a810-d2a2-4c28-9ad9-9100c9a22e04"/>
    <ds:schemaRef ds:uri="40b4fdbe-5588-42fe-8f31-701a8d280190"/>
  </ds:schemaRefs>
</ds:datastoreItem>
</file>

<file path=customXml/itemProps2.xml><?xml version="1.0" encoding="utf-8"?>
<ds:datastoreItem xmlns:ds="http://schemas.openxmlformats.org/officeDocument/2006/customXml" ds:itemID="{72A8AC9B-F271-4A53-8098-A0C1EF388925}">
  <ds:schemaRefs>
    <ds:schemaRef ds:uri="http://schemas.microsoft.com/sharepoint/v3/contenttype/forms"/>
  </ds:schemaRefs>
</ds:datastoreItem>
</file>

<file path=customXml/itemProps3.xml><?xml version="1.0" encoding="utf-8"?>
<ds:datastoreItem xmlns:ds="http://schemas.openxmlformats.org/officeDocument/2006/customXml" ds:itemID="{8B63C0EE-9ECB-441A-8CA6-D394483A3C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b4fdbe-5588-42fe-8f31-701a8d280190"/>
    <ds:schemaRef ds:uri="f71c5f74-dc7c-4c6a-8089-0f1b4a2f898b"/>
    <ds:schemaRef ds:uri="d853a810-d2a2-4c28-9ad9-9100c9a22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bf97732-82b9-499b-b16a-a93e8ebd536b}" enabled="0" method="" siteId="{9bf97732-82b9-499b-b16a-a93e8ebd53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Instructions</vt:lpstr>
      <vt:lpstr>Exhibit H-0 Budget Summary</vt:lpstr>
      <vt:lpstr>Exhibit H-1 Personnel Fringe</vt:lpstr>
      <vt:lpstr>Exhibit H-2 Travel</vt:lpstr>
      <vt:lpstr>Exhibit H-3 Equipment</vt:lpstr>
      <vt:lpstr>Exhibit H-4 Supplies</vt:lpstr>
      <vt:lpstr>Exhibit H-5 Contractual</vt:lpstr>
      <vt:lpstr>Exhibit H-6 Other</vt:lpstr>
      <vt:lpstr>Exhibit H-7 Indirect Cost</vt:lpstr>
      <vt:lpstr>Supplemental Instructions</vt:lpstr>
      <vt:lpstr>Exhibit H-1a Personnel</vt:lpstr>
      <vt:lpstr>Exhibit H-2a Travel</vt:lpstr>
      <vt:lpstr>Exhibit H-3a Equipment</vt:lpstr>
      <vt:lpstr>Exhibit H-4a Supplies</vt:lpstr>
      <vt:lpstr>Exhibit H-5a Contractual</vt:lpstr>
      <vt:lpstr>Exhibit H-6a Other</vt:lpstr>
      <vt:lpstr>Exhibit_H_0_Budget_Summary__C5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Pernell,Adrianne (HHSC)</dc:creator>
  <cp:keywords/>
  <dc:description/>
  <cp:lastModifiedBy>Gregg,Liz (HHSC/DSHS)</cp:lastModifiedBy>
  <cp:revision/>
  <dcterms:created xsi:type="dcterms:W3CDTF">2022-05-13T14:27:28Z</dcterms:created>
  <dcterms:modified xsi:type="dcterms:W3CDTF">2025-03-07T13:39:23Z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0x0101008AA4F3E6A5951946A8EACB78AD7C9589</vt:lpwstr>
  </property>
  <property fmtid="{D5CDD505-2E9C-101B-9397-08002B2CF9AE}" pid="3" name="MediaServiceImageTags">
    <vt:lpwstr/>
  </property>
</Properties>
</file>