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2225" tabRatio="933" activeTab="0"/>
  </bookViews>
  <sheets>
    <sheet name="Face Page" sheetId="1" r:id="rId1"/>
    <sheet name="Contact Page" sheetId="2" r:id="rId2"/>
    <sheet name="Budget Summary" sheetId="3" r:id="rId3"/>
    <sheet name="Personnel" sheetId="4" r:id="rId4"/>
    <sheet name="Travel" sheetId="5" r:id="rId5"/>
    <sheet name="Equipment" sheetId="6" r:id="rId6"/>
    <sheet name="Supplies" sheetId="7" r:id="rId7"/>
    <sheet name="Contractual" sheetId="8" r:id="rId8"/>
    <sheet name="Other Costs" sheetId="9" r:id="rId9"/>
    <sheet name="Indirect Cost Rate" sheetId="10" r:id="rId10"/>
    <sheet name="Supplemental Instructions" sheetId="11" r:id="rId11"/>
    <sheet name="Personnel Supp" sheetId="12" r:id="rId12"/>
    <sheet name="Travel Supp" sheetId="13" r:id="rId13"/>
    <sheet name="Equipment Supp" sheetId="14" r:id="rId14"/>
    <sheet name="Supplies Supp" sheetId="15" r:id="rId15"/>
    <sheet name="Contractual Supp" sheetId="16" r:id="rId16"/>
    <sheet name="Other Costs Supp" sheetId="17" r:id="rId17"/>
  </sheets>
  <definedNames>
    <definedName name="_Toc184189252" localSheetId="5">'Equipment'!$A$2</definedName>
    <definedName name="_Toc532876951" localSheetId="3">'Personnel'!$D$1</definedName>
    <definedName name="_Toc532876951" localSheetId="11">'Personnel Supp'!$D$1</definedName>
    <definedName name="_Toc532876953" localSheetId="4">'Travel'!$D$1</definedName>
    <definedName name="_Toc532876953" localSheetId="12">'Travel Supp'!$D$1</definedName>
    <definedName name="_Toc532876955" localSheetId="5">'Equipment'!$A$1</definedName>
    <definedName name="_Toc536350900" localSheetId="7">'Contractual'!$A$1</definedName>
    <definedName name="EstWorkshopCost" localSheetId="4">'Travel'!#REF!</definedName>
    <definedName name="EstWorkshopCost" localSheetId="12">'Travel Supp'!#REF!</definedName>
    <definedName name="_xlnm.Print_Area" localSheetId="2">'Budget Summary'!$A$1:$F$24</definedName>
    <definedName name="_xlnm.Print_Area" localSheetId="1">'Contact Page'!$A$1:$N$46</definedName>
    <definedName name="Text108" localSheetId="3">'Personnel'!#REF!</definedName>
    <definedName name="Text108" localSheetId="11">'Personnel Supp'!#REF!</definedName>
    <definedName name="Text109" localSheetId="3">'Personnel'!$C$8</definedName>
    <definedName name="Text109" localSheetId="11">'Personnel Supp'!$C$8</definedName>
    <definedName name="Text110" localSheetId="3">'Personnel'!$D$8</definedName>
    <definedName name="Text110" localSheetId="11">'Personnel Supp'!$D$8</definedName>
    <definedName name="Text111" localSheetId="3">'Personnel'!$A$8</definedName>
    <definedName name="Text111" localSheetId="11">'Personnel Supp'!$A$8</definedName>
    <definedName name="Text113" localSheetId="3">'Personnel'!$H$8</definedName>
    <definedName name="Text113" localSheetId="11">'Personnel Supp'!$H$8</definedName>
    <definedName name="Text114" localSheetId="3">'Personnel'!$I$8</definedName>
    <definedName name="Text114" localSheetId="11">'Personnel Supp'!$I$8</definedName>
    <definedName name="Text115" localSheetId="3">'Personnel'!$I$32</definedName>
    <definedName name="Text115" localSheetId="11">'Personnel Supp'!#REF!</definedName>
    <definedName name="Text116" localSheetId="3">'Personnel'!$J$35</definedName>
    <definedName name="Text116" localSheetId="11">'Personnel Supp'!#REF!</definedName>
    <definedName name="Text117" localSheetId="3">'Personnel'!$J$36</definedName>
    <definedName name="Text117" localSheetId="11">'Personnel Supp'!#REF!</definedName>
    <definedName name="Text123" localSheetId="4">'Travel'!#REF!</definedName>
    <definedName name="Text123" localSheetId="12">'Travel Supp'!#REF!</definedName>
    <definedName name="Text125" localSheetId="4">'Travel'!$A$8</definedName>
    <definedName name="Text125" localSheetId="12">'Travel Supp'!$A$8</definedName>
    <definedName name="Text126" localSheetId="4">'Travel'!#REF!</definedName>
    <definedName name="Text126" localSheetId="12">'Travel Supp'!#REF!</definedName>
    <definedName name="Text129" localSheetId="4">'Travel'!$B$56</definedName>
    <definedName name="Text129" localSheetId="12">'Travel Supp'!$B$56</definedName>
    <definedName name="Text130" localSheetId="5">'Equipment'!$A$7</definedName>
    <definedName name="Text131" localSheetId="7">'Contractual'!#REF!</definedName>
  </definedNames>
  <calcPr fullCalcOnLoad="1"/>
</workbook>
</file>

<file path=xl/comments1.xml><?xml version="1.0" encoding="utf-8"?>
<comments xmlns="http://schemas.openxmlformats.org/spreadsheetml/2006/main">
  <authors>
    <author>Adams,Jason (DSHS)</author>
  </authors>
  <commentList>
    <comment ref="B3" authorId="0">
      <text>
        <r>
          <rPr>
            <sz val="9"/>
            <rFont val="Tahoma"/>
            <family val="2"/>
          </rPr>
          <t xml:space="preserve">
Enter Program ID - CASE, FSCR, PRAMS...</t>
        </r>
      </text>
    </comment>
    <comment ref="B21" authorId="0">
      <text>
        <r>
          <rPr>
            <sz val="9"/>
            <rFont val="Tahoma"/>
            <family val="2"/>
          </rPr>
          <t>Also called the VIN.</t>
        </r>
      </text>
    </comment>
  </commentList>
</comments>
</file>

<file path=xl/comments2.xml><?xml version="1.0" encoding="utf-8"?>
<comments xmlns="http://schemas.openxmlformats.org/spreadsheetml/2006/main">
  <authors>
    <author>Adams,Jason (DSHS)</author>
  </authors>
  <commentList>
    <comment ref="D15" authorId="0">
      <text>
        <r>
          <rPr>
            <sz val="9"/>
            <rFont val="Tahoma"/>
            <family val="2"/>
          </rPr>
          <t>The person who completes the B-13.</t>
        </r>
      </text>
    </comment>
    <comment ref="D21" authorId="0">
      <text>
        <r>
          <rPr>
            <sz val="9"/>
            <rFont val="Tahoma"/>
            <family val="2"/>
          </rPr>
          <t>The person that works on the program and all its aspects.</t>
        </r>
      </text>
    </comment>
    <comment ref="D26" authorId="0">
      <text>
        <r>
          <rPr>
            <sz val="9"/>
            <rFont val="Tahoma"/>
            <family val="2"/>
          </rPr>
          <t>The person that completes the budget.</t>
        </r>
      </text>
    </comment>
    <comment ref="D43" authorId="0">
      <text>
        <r>
          <rPr>
            <sz val="9"/>
            <rFont val="Tahoma"/>
            <family val="2"/>
          </rPr>
          <t xml:space="preserve">
This person views, but doesn't sign the contract.</t>
        </r>
      </text>
    </comment>
    <comment ref="D48" authorId="0">
      <text>
        <r>
          <rPr>
            <sz val="9"/>
            <rFont val="Tahoma"/>
            <family val="2"/>
          </rPr>
          <t xml:space="preserve">
This person views and completes the FFATA and/or Assurances.</t>
        </r>
      </text>
    </comment>
  </commentList>
</comments>
</file>

<file path=xl/sharedStrings.xml><?xml version="1.0" encoding="utf-8"?>
<sst xmlns="http://schemas.openxmlformats.org/spreadsheetml/2006/main" count="549" uniqueCount="194">
  <si>
    <t>Other Costs</t>
  </si>
  <si>
    <t>Description of Item</t>
  </si>
  <si>
    <t>Total Amount Requested for Supplies:</t>
  </si>
  <si>
    <t>Total Cost</t>
  </si>
  <si>
    <t xml:space="preserve">              CONTRACTOR NAME              (Agency or Individual)</t>
  </si>
  <si>
    <t>DESCRIPTION OF SERVICES  (Scope of Work)</t>
  </si>
  <si>
    <t xml:space="preserve">                          Total Amount Requested for CONTRACTUAL:</t>
  </si>
  <si>
    <t>Amount:</t>
  </si>
  <si>
    <t>Detail Form (Supplemental)</t>
  </si>
  <si>
    <t xml:space="preserve"> CONTRACTOR NAME              (Agency or Individual)</t>
  </si>
  <si>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</si>
  <si>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</si>
  <si>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</si>
  <si>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</si>
  <si>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</si>
  <si>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Itemize and describe each supply item and </t>
    </r>
    <r>
      <rPr>
        <b/>
        <sz val="10"/>
        <color indexed="8"/>
        <rFont val="Arial Narrow"/>
        <family val="2"/>
      </rPr>
      <t>provide an estimated quantity and cost (i.e. # of boxes &amp; cost/box) if applicable</t>
    </r>
    <r>
      <rPr>
        <sz val="10"/>
        <color indexed="8"/>
        <rFont val="Arial Narrow"/>
        <family val="2"/>
      </rPr>
      <t>.  Provide a justification for each supply item.  Costs may be categorized by each general type (i.e., office, computer, medical, client incentives, educational, etc.)</t>
    </r>
  </si>
  <si>
    <r>
      <t xml:space="preserve">Description of Item
</t>
    </r>
    <r>
      <rPr>
        <sz val="11"/>
        <color indexed="8"/>
        <rFont val="Arial Narrow"/>
        <family val="2"/>
      </rPr>
      <t>[</t>
    </r>
    <r>
      <rPr>
        <sz val="8"/>
        <color indexed="8"/>
        <rFont val="Arial Narrow"/>
        <family val="2"/>
      </rPr>
      <t>If applicable, provide estimated quantity and cost (i.e. # of boxes &amp; cost/box)]</t>
    </r>
  </si>
  <si>
    <t>Total Amount Requested for Other:</t>
  </si>
  <si>
    <t>Legal Name of Respondent:</t>
  </si>
  <si>
    <t xml:space="preserve">Legal Name of Respondent: </t>
  </si>
  <si>
    <t>A.</t>
  </si>
  <si>
    <t>Personnel</t>
  </si>
  <si>
    <t>B.</t>
  </si>
  <si>
    <t>Fringe Benefits</t>
  </si>
  <si>
    <t>C.</t>
  </si>
  <si>
    <t>Travel</t>
  </si>
  <si>
    <t>D.</t>
  </si>
  <si>
    <t>Equipment</t>
  </si>
  <si>
    <t>E.</t>
  </si>
  <si>
    <t>Supplies</t>
  </si>
  <si>
    <t>F.</t>
  </si>
  <si>
    <t>Contractual</t>
  </si>
  <si>
    <t>G.</t>
  </si>
  <si>
    <t>H.</t>
  </si>
  <si>
    <t>Other</t>
  </si>
  <si>
    <t>I.</t>
  </si>
  <si>
    <t>Total Direct Costs</t>
  </si>
  <si>
    <t>J.</t>
  </si>
  <si>
    <t>Total (Sum of H and I)</t>
  </si>
  <si>
    <t>     </t>
  </si>
  <si>
    <t>Justification</t>
  </si>
  <si>
    <t>   </t>
  </si>
  <si>
    <t>PERSONNEL</t>
  </si>
  <si>
    <t>Fringe Benefits Total</t>
  </si>
  <si>
    <t xml:space="preserve">Fringe Benefit Rate % </t>
  </si>
  <si>
    <t>FRINGE BENEFITS</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</si>
  <si>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</si>
  <si>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</si>
  <si>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</si>
  <si>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</si>
  <si>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</si>
  <si>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</si>
  <si>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</si>
  <si>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</si>
  <si>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</si>
  <si>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</si>
  <si>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</si>
  <si>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</si>
  <si>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</si>
  <si>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</si>
  <si>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</si>
  <si>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</si>
  <si>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</si>
  <si>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</si>
  <si>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</si>
  <si>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</si>
  <si>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</si>
  <si>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</si>
  <si>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</si>
  <si>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</si>
  <si>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 xml:space="preserve">Mileage   </t>
  </si>
  <si>
    <t>Total for Other / Local Travel</t>
  </si>
  <si>
    <t>Indicate Policy Used:</t>
  </si>
  <si>
    <t>Detail Form</t>
  </si>
  <si>
    <t>TOTAL</t>
  </si>
  <si>
    <t>Number of Units</t>
  </si>
  <si>
    <t>Total Amount Requested for Equipment:</t>
  </si>
  <si>
    <t>Purpose &amp; Justification</t>
  </si>
  <si>
    <t>TOTAL FROM EQUIPMENT SUPPLEMENTAL BUDGET SHEETS</t>
  </si>
  <si>
    <t>TOTAL FROM SUPPLIES SUPPLEMENTAL BUDGET SHEETS</t>
  </si>
  <si>
    <t>TOTAL FROM CONTRACTUAL SUPPLEMENTAL BUDGET SHEETS</t>
  </si>
  <si>
    <t>TOTAL FROM OTHER SUPPLEMENTAL BUDGET SHEETS</t>
  </si>
  <si>
    <t># of Months, Hours, Units, etc.</t>
  </si>
  <si>
    <t>Number of:</t>
  </si>
  <si>
    <t>Location
City/State</t>
  </si>
  <si>
    <t>Cost Per Unit</t>
  </si>
  <si>
    <t xml:space="preserve"> </t>
  </si>
  <si>
    <t>Vacant Y/N</t>
  </si>
  <si>
    <r>
      <t xml:space="preserve">Certification or License </t>
    </r>
    <r>
      <rPr>
        <b/>
        <sz val="8"/>
        <color indexed="8"/>
        <rFont val="Arial Narrow"/>
        <family val="2"/>
      </rPr>
      <t>(Enter NA if not required)</t>
    </r>
  </si>
  <si>
    <t>Salary/Wages Requested for Project</t>
  </si>
  <si>
    <t>Number of Months</t>
  </si>
  <si>
    <t>SalaryWage Total</t>
  </si>
  <si>
    <t>TOTAL FROM TRAVEL SUPPLEMENTAL CONFERENCE/WORKSHOP BUDGET SHEETS</t>
  </si>
  <si>
    <t>TOTAL FROM TRAVEL SUPPLEMENTAL OTHER/LOCAL TRAVEL COSTS BUDGET SHEETS</t>
  </si>
  <si>
    <t>Budget Categories</t>
  </si>
  <si>
    <t>Applicant Information</t>
  </si>
  <si>
    <t>Mailing Address:</t>
  </si>
  <si>
    <t>Street / PO Box:</t>
  </si>
  <si>
    <t>Payee Name:</t>
  </si>
  <si>
    <t>Payee Mailing Address:</t>
  </si>
  <si>
    <t>Type of Entity (Choose one)</t>
  </si>
  <si>
    <t xml:space="preserve">                    </t>
  </si>
  <si>
    <t xml:space="preserve">                    Click on appropriate box</t>
  </si>
  <si>
    <t>CONTACT PERSON INFORMATION</t>
  </si>
  <si>
    <t>Legal Business Name:</t>
  </si>
  <si>
    <t>Ext:</t>
  </si>
  <si>
    <t>E-mail:</t>
  </si>
  <si>
    <t>Itemize, describe and justify the list below.  Attach complete specifications or a copy of the purchase order/quote.</t>
  </si>
  <si>
    <t>Name + Functional Title</t>
  </si>
  <si>
    <t>End Date:</t>
  </si>
  <si>
    <t>Start Date:</t>
  </si>
  <si>
    <t>City:</t>
  </si>
  <si>
    <t>County:</t>
  </si>
  <si>
    <t>Other Political Subdivision:</t>
  </si>
  <si>
    <t>Zip:</t>
  </si>
  <si>
    <t>Amount of Funding Allocated:</t>
  </si>
  <si>
    <t>FTEs</t>
  </si>
  <si>
    <t>TOTAL FROM PERSONNEL SUPPLEMENTAL SHEETS</t>
  </si>
  <si>
    <t>TOTAL COST</t>
  </si>
  <si>
    <t>Estimated Monthly Salary/Wage</t>
  </si>
  <si>
    <r>
      <t xml:space="preserve">Description of Item
</t>
    </r>
    <r>
      <rPr>
        <b/>
        <sz val="8"/>
        <color indexed="8"/>
        <rFont val="Arial Narrow"/>
        <family val="2"/>
      </rPr>
      <t>Provide estimated quantity and cost</t>
    </r>
  </si>
  <si>
    <r>
      <t xml:space="preserve">Description of Item
</t>
    </r>
    <r>
      <rPr>
        <b/>
        <sz val="9"/>
        <color indexed="8"/>
        <rFont val="Arial Narrow"/>
        <family val="2"/>
      </rPr>
      <t>Include quantity and cost/quantity</t>
    </r>
  </si>
  <si>
    <t>Job Summary</t>
  </si>
  <si>
    <t>Total Number of FTEs:</t>
  </si>
  <si>
    <t xml:space="preserve">PERSONNEL Budget Category Detail Form </t>
  </si>
  <si>
    <t>TRAVEL Budget Category Detail Form</t>
  </si>
  <si>
    <t xml:space="preserve">EQUIPMENT AND CONTROLLED ASSETS Budget Category </t>
  </si>
  <si>
    <t>SUPPLIES Budget Category Detail Form</t>
  </si>
  <si>
    <t>CONTRACTUAL Budget Category Detail Form</t>
  </si>
  <si>
    <t>OTHER COSTS Budget Category Detail Form</t>
  </si>
  <si>
    <t>Other Costs Supplemental</t>
  </si>
  <si>
    <t>Personnel Supplemental</t>
  </si>
  <si>
    <t>Travel Supplemental</t>
  </si>
  <si>
    <t>Equipment &amp; Controlled Assets Supplemental</t>
  </si>
  <si>
    <t>Supplies Supplemental</t>
  </si>
  <si>
    <t>Contractual Supplemental</t>
  </si>
  <si>
    <t>PERSONNEL Budget Category Detail Form (Supplemental)</t>
  </si>
  <si>
    <t>TRAVEL Budget Category Detail Form (Supplemental)</t>
  </si>
  <si>
    <t>SUPPLIES Budget Category Detail Form (Supplemental)</t>
  </si>
  <si>
    <t>CONTRACTUAL Budget Category Detail Form (Supplemental)</t>
  </si>
  <si>
    <t>OTHER COSTS Budget Category Detail Form (Supplemental)</t>
  </si>
  <si>
    <t>BUDGET SUMMARY (REQUIRED)</t>
  </si>
  <si>
    <r>
      <t xml:space="preserve">RATE OF PAYMENT </t>
    </r>
    <r>
      <rPr>
        <b/>
        <sz val="8"/>
        <color indexed="8"/>
        <rFont val="Arial Narrow"/>
        <family val="2"/>
      </rPr>
      <t>(i.e., hourly, daily, weekly, monthly, quarterly, cost reimb., unit rate, lump sum)</t>
    </r>
  </si>
  <si>
    <t>METHOD OF PAYMENT   
(i.e., hourly, daily, weekly, monthly, quarterly, cost reimb., unit rate, lump sum)</t>
  </si>
  <si>
    <t># of Payments</t>
  </si>
  <si>
    <t>Days &amp; Employees</t>
  </si>
  <si>
    <t>Fiscal Year-End Date (MM/DD)</t>
  </si>
  <si>
    <r>
      <t xml:space="preserve">DUNS # </t>
    </r>
    <r>
      <rPr>
        <sz val="10"/>
        <rFont val="Arial"/>
        <family val="2"/>
      </rPr>
      <t>(9 digits required for subrecipient contracts)</t>
    </r>
    <r>
      <rPr>
        <b/>
        <sz val="10"/>
        <rFont val="Arial"/>
        <family val="2"/>
      </rPr>
      <t>:</t>
    </r>
  </si>
  <si>
    <t>Contract Term:</t>
  </si>
  <si>
    <t>SUPPLEMENTAL FORMS INSTRUCTION</t>
  </si>
  <si>
    <t>Mailing Address (street, city, county, &amp; zip):</t>
  </si>
  <si>
    <t>Nonprofit Organization</t>
  </si>
  <si>
    <t>Community-Based Organization</t>
  </si>
  <si>
    <t>Faith Based (Nonprofit Org)</t>
  </si>
  <si>
    <t>Hospital</t>
  </si>
  <si>
    <t>State Controlled Institution of Higher Learning</t>
  </si>
  <si>
    <t>B-13 Submitter:</t>
  </si>
  <si>
    <t>Direct Phone:</t>
  </si>
  <si>
    <t>Legal Name of Agency:</t>
  </si>
  <si>
    <t>State-wide or Counties Served</t>
  </si>
  <si>
    <t>State-wide or County(ies) Served:</t>
  </si>
  <si>
    <t>Direct Federal Funds</t>
  </si>
  <si>
    <t>Other State Agency Funds</t>
  </si>
  <si>
    <t>Local Funding Sources</t>
  </si>
  <si>
    <t>Other Funds</t>
  </si>
  <si>
    <t>TOTAL BUDGET</t>
  </si>
  <si>
    <t>Contract Total</t>
  </si>
  <si>
    <r>
      <t xml:space="preserve">State of Texas Comptroller Vendor ID # 
</t>
    </r>
    <r>
      <rPr>
        <sz val="10"/>
        <rFont val="Arial"/>
        <family val="2"/>
      </rPr>
      <t>(11 digit + 3 digit mail code)</t>
    </r>
    <r>
      <rPr>
        <b/>
        <sz val="10"/>
        <rFont val="Arial"/>
        <family val="2"/>
      </rPr>
      <t>:</t>
    </r>
  </si>
  <si>
    <t>DSHS Funds
Requested
(Allocation Amount)</t>
  </si>
  <si>
    <t>Position Vacant Y/N</t>
  </si>
  <si>
    <r>
      <rPr>
        <b/>
        <u val="single"/>
        <sz val="10"/>
        <color indexed="8"/>
        <rFont val="Arial Narrow"/>
        <family val="2"/>
      </rPr>
      <t>Estimated Total</t>
    </r>
    <r>
      <rPr>
        <b/>
        <sz val="10"/>
        <color indexed="8"/>
        <rFont val="Arial Narrow"/>
        <family val="2"/>
      </rPr>
      <t xml:space="preserve"> Monthly Salary/Wage</t>
    </r>
  </si>
  <si>
    <t>Itemize and describe each supply item and provide an estimated quantity and cost.</t>
  </si>
  <si>
    <t xml:space="preserve">
I attest that I have not had an approved indirect cost rate and I am requesting/electing to utilize the de minimis indirect cost rate.</t>
  </si>
  <si>
    <t xml:space="preserve">
I elect not to request indirect costs. </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</si>
  <si>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</si>
  <si>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Indirect Cost Rate</t>
  </si>
  <si>
    <t>Indirect Cost Rate Amount</t>
  </si>
  <si>
    <t>Minimum Unduplicated Clients to be Served</t>
  </si>
  <si>
    <t>This form provides information about the appropriate contacts in the contractor's organization.  If any of the following information changes during the term of the contract, please send written/e-mail notification to the Assigned Contract Manager.</t>
  </si>
  <si>
    <t>Health Director / CEO / Executive Director:</t>
  </si>
  <si>
    <t>Program Lead Person:</t>
  </si>
  <si>
    <t>Contract Lead Person:</t>
  </si>
  <si>
    <t>Contract Authorized Signatory:</t>
  </si>
  <si>
    <t>Additional Contract Authorized Signatory:</t>
  </si>
  <si>
    <t>FFATA/Assurances Signatory:</t>
  </si>
  <si>
    <t>Direct Phone</t>
  </si>
  <si>
    <t>RATE:</t>
  </si>
  <si>
    <t>BASE:</t>
  </si>
  <si>
    <r>
      <t xml:space="preserve">The respondent’s most recent indirect cost rate approved by a federal cognizant agency or state single audit coordinating agency.  </t>
    </r>
    <r>
      <rPr>
        <b/>
        <sz val="11"/>
        <color indexed="8"/>
        <rFont val="Arial"/>
        <family val="2"/>
      </rPr>
      <t xml:space="preserve">Expired rate agreements are not acceptable.  Attach a copy of the rate agreement to this form (Indirect Costs)  </t>
    </r>
    <r>
      <rPr>
        <sz val="11"/>
        <color indexed="8"/>
        <rFont val="Arial"/>
        <family val="2"/>
      </rPr>
      <t xml:space="preserve">   </t>
    </r>
    <r>
      <rPr>
        <b/>
        <sz val="11"/>
        <color indexed="8"/>
        <rFont val="Arial"/>
        <family val="2"/>
      </rPr>
      <t xml:space="preserve"> </t>
    </r>
  </si>
  <si>
    <r>
      <rPr>
        <b/>
        <i/>
        <sz val="10"/>
        <color indexed="8"/>
        <rFont val="Arial"/>
        <family val="2"/>
      </rPr>
      <t>INSTRUCTIONS</t>
    </r>
    <r>
      <rPr>
        <i/>
        <sz val="10"/>
        <color indexed="8"/>
        <rFont val="Arial"/>
        <family val="2"/>
      </rPr>
      <t>: Organizations that have an approved indirect cost rate should complete the section above by marking the box and indicating the rate and base.  A copy of the approved rate agreement that will be in effect during the contract term should be submitted with the Budget Templates.  If a rate agreement is pending, submit the latest approved agreement.</t>
    </r>
  </si>
  <si>
    <t>EXAMPLE 8.75%</t>
  </si>
  <si>
    <t>EXAMPLE - Modified total direct, including subgrants and subcontracts up to the first $25,000; excluding equipment, capital equipment, as well as the portion of each subgrant and subcontract in excess of $25,000.00.</t>
  </si>
  <si>
    <t>Contract Reviewer</t>
  </si>
  <si>
    <t>FY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</si>
</sst>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 numFmtId="173" formatCode="[$-409]dddd\,\ mmmm\ dd\,\ yyyy"/>
    <numFmt numFmtId="174" formatCode="[$-409]h:mm:ss\ AM/PM"/>
    <numFmt numFmtId="175" formatCode="[$-409]dddd\,\ mmmm\ d\,\ yyyy"/>
  </numFmts>
  <fonts count="80">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b/>
      <sz val="11"/>
      <color indexed="8"/>
      <name val="Arial"/>
      <family val="2"/>
    </font>
    <font>
      <b/>
      <u val="single"/>
      <sz val="10"/>
      <color indexed="8"/>
      <name val="Arial Narrow"/>
      <family val="2"/>
    </font>
    <font>
      <u val="single"/>
      <sz val="10"/>
      <color indexed="12"/>
      <name val="Arial"/>
      <family val="2"/>
    </font>
    <font>
      <b/>
      <sz val="13"/>
      <name val="Arial Black"/>
      <family val="2"/>
    </font>
    <font>
      <u val="single"/>
      <sz val="10"/>
      <color indexed="36"/>
      <name val="Arial"/>
      <family val="2"/>
    </font>
    <font>
      <b/>
      <u val="single"/>
      <sz val="10"/>
      <color indexed="8"/>
      <name val="Arial"/>
      <family val="2"/>
    </font>
    <font>
      <b/>
      <sz val="8"/>
      <color indexed="8"/>
      <name val="Arial Narrow"/>
      <family val="2"/>
    </font>
    <font>
      <sz val="8"/>
      <color indexed="8"/>
      <name val="Arial Narrow"/>
      <family val="2"/>
    </font>
    <font>
      <sz val="8"/>
      <color indexed="8"/>
      <name val="Arial"/>
      <family val="2"/>
    </font>
    <font>
      <b/>
      <sz val="8"/>
      <name val="Arial"/>
      <family val="2"/>
    </font>
    <font>
      <sz val="8"/>
      <name val="Tahoma"/>
      <family val="2"/>
    </font>
    <font>
      <b/>
      <sz val="12"/>
      <name val="Arial"/>
      <family val="2"/>
    </font>
    <font>
      <b/>
      <sz val="14"/>
      <color indexed="8"/>
      <name val="Verdana"/>
      <family val="2"/>
    </font>
    <font>
      <b/>
      <sz val="14"/>
      <name val="Verdana"/>
      <family val="2"/>
    </font>
    <font>
      <sz val="14"/>
      <color indexed="8"/>
      <name val="Verdana"/>
      <family val="2"/>
    </font>
    <font>
      <sz val="14"/>
      <name val="Verdana"/>
      <family val="2"/>
    </font>
    <font>
      <sz val="9"/>
      <name val="Tahoma"/>
      <family val="2"/>
    </font>
    <font>
      <b/>
      <sz val="12"/>
      <color indexed="8"/>
      <name val="Arial Narrow"/>
      <family val="2"/>
    </font>
    <font>
      <b/>
      <sz val="14"/>
      <color indexed="8"/>
      <name val="Arial Narrow"/>
      <family val="2"/>
    </font>
    <font>
      <b/>
      <sz val="14"/>
      <name val="Arial"/>
      <family val="2"/>
    </font>
    <font>
      <b/>
      <i/>
      <sz val="10"/>
      <name val="Arial"/>
      <family val="2"/>
    </font>
    <font>
      <i/>
      <sz val="10"/>
      <color indexed="8"/>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49996998906135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style="medium"/>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27"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5"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58">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4"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10"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justify" vertical="center" wrapText="1"/>
      <protection locked="0"/>
    </xf>
    <xf numFmtId="0" fontId="7"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left" vertical="center" wrapText="1" readingOrder="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1" xfId="0" applyFont="1" applyBorder="1" applyAlignment="1" applyProtection="1">
      <alignment/>
      <protection locked="0"/>
    </xf>
    <xf numFmtId="0" fontId="4" fillId="0" borderId="0" xfId="0" applyFont="1" applyAlignment="1" applyProtection="1">
      <alignment horizontal="center" vertical="center"/>
      <protection locked="0"/>
    </xf>
    <xf numFmtId="0" fontId="7" fillId="0" borderId="10" xfId="0" applyFont="1" applyBorder="1" applyAlignment="1" applyProtection="1">
      <alignment horizontal="justify" wrapText="1"/>
      <protection locked="0"/>
    </xf>
    <xf numFmtId="0" fontId="7" fillId="0" borderId="10" xfId="0" applyNumberFormat="1" applyFont="1" applyBorder="1" applyAlignment="1" applyProtection="1">
      <alignment horizontal="justify" wrapText="1"/>
      <protection locked="0"/>
    </xf>
    <xf numFmtId="0" fontId="7" fillId="0" borderId="10" xfId="0" applyFont="1" applyBorder="1" applyAlignment="1" applyProtection="1">
      <alignment horizontal="left" vertical="top" wrapText="1"/>
      <protection locked="0"/>
    </xf>
    <xf numFmtId="168" fontId="7" fillId="0" borderId="10" xfId="0" applyNumberFormat="1" applyFont="1" applyBorder="1" applyAlignment="1" applyProtection="1">
      <alignment horizontal="right" wrapText="1"/>
      <protection locked="0"/>
    </xf>
    <xf numFmtId="0" fontId="7" fillId="0" borderId="10" xfId="0" applyFont="1" applyBorder="1" applyAlignment="1" applyProtection="1">
      <alignment horizontal="left" vertical="center" wrapText="1"/>
      <protection locked="0"/>
    </xf>
    <xf numFmtId="0" fontId="1" fillId="0" borderId="0" xfId="0" applyFont="1" applyAlignment="1" applyProtection="1">
      <alignment horizontal="center"/>
      <protection/>
    </xf>
    <xf numFmtId="1" fontId="0" fillId="0" borderId="10" xfId="0" applyNumberFormat="1" applyFont="1" applyBorder="1" applyAlignment="1" applyProtection="1">
      <alignment horizontal="center" vertical="center" wrapText="1"/>
      <protection locked="0"/>
    </xf>
    <xf numFmtId="170" fontId="8" fillId="0" borderId="11" xfId="0" applyNumberFormat="1" applyFont="1" applyBorder="1" applyAlignment="1" applyProtection="1">
      <alignment horizontal="right" wrapText="1"/>
      <protection locked="0"/>
    </xf>
    <xf numFmtId="170" fontId="0" fillId="0" borderId="12" xfId="0" applyNumberFormat="1" applyFont="1" applyBorder="1" applyAlignment="1" applyProtection="1">
      <alignment vertical="center" wrapText="1"/>
      <protection/>
    </xf>
    <xf numFmtId="170" fontId="0" fillId="0" borderId="11" xfId="0" applyNumberFormat="1" applyFont="1" applyBorder="1" applyAlignment="1" applyProtection="1">
      <alignment vertical="center" wrapText="1"/>
      <protection/>
    </xf>
    <xf numFmtId="170" fontId="7" fillId="0" borderId="10" xfId="0" applyNumberFormat="1" applyFont="1" applyBorder="1" applyAlignment="1" applyProtection="1">
      <alignment horizontal="justify" wrapText="1"/>
      <protection locked="0"/>
    </xf>
    <xf numFmtId="170" fontId="7" fillId="0" borderId="10" xfId="0" applyNumberFormat="1" applyFont="1" applyBorder="1" applyAlignment="1" applyProtection="1">
      <alignment horizontal="right" wrapText="1"/>
      <protection locked="0"/>
    </xf>
    <xf numFmtId="170" fontId="7" fillId="0" borderId="10" xfId="0" applyNumberFormat="1" applyFont="1" applyBorder="1" applyAlignment="1" applyProtection="1">
      <alignment wrapText="1"/>
      <protection locked="0"/>
    </xf>
    <xf numFmtId="3" fontId="10" fillId="0" borderId="10" xfId="0" applyNumberFormat="1" applyFont="1" applyBorder="1" applyAlignment="1" applyProtection="1">
      <alignment horizontal="right" vertical="center" wrapText="1"/>
      <protection locked="0"/>
    </xf>
    <xf numFmtId="170" fontId="7" fillId="0" borderId="10"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3" xfId="0" applyNumberFormat="1" applyFont="1" applyBorder="1" applyAlignment="1" applyProtection="1">
      <alignment horizontal="right"/>
      <protection/>
    </xf>
    <xf numFmtId="170" fontId="14" fillId="0" borderId="11" xfId="0" applyNumberFormat="1" applyFont="1" applyBorder="1" applyAlignment="1" applyProtection="1">
      <alignment horizontal="left"/>
      <protection locked="0"/>
    </xf>
    <xf numFmtId="171" fontId="0" fillId="0" borderId="10" xfId="0" applyNumberFormat="1" applyFont="1" applyBorder="1" applyAlignment="1" applyProtection="1">
      <alignment horizontal="center" vertical="center" wrapText="1"/>
      <protection locked="0"/>
    </xf>
    <xf numFmtId="170" fontId="8" fillId="0" borderId="10" xfId="0" applyNumberFormat="1" applyFont="1" applyBorder="1" applyAlignment="1" applyProtection="1">
      <alignment horizontal="right" vertical="center" wrapText="1"/>
      <protection locked="0"/>
    </xf>
    <xf numFmtId="170" fontId="8" fillId="0" borderId="11" xfId="0" applyNumberFormat="1" applyFont="1" applyBorder="1" applyAlignment="1" applyProtection="1">
      <alignment horizontal="right" vertical="center" wrapText="1"/>
      <protection locked="0"/>
    </xf>
    <xf numFmtId="0" fontId="8" fillId="33" borderId="0" xfId="0" applyFont="1" applyFill="1" applyBorder="1" applyAlignment="1" applyProtection="1">
      <alignment horizontal="center" wrapText="1"/>
      <protection/>
    </xf>
    <xf numFmtId="0" fontId="0" fillId="33" borderId="0" xfId="0" applyFill="1" applyAlignment="1" applyProtection="1">
      <alignment/>
      <protection/>
    </xf>
    <xf numFmtId="9" fontId="0" fillId="33" borderId="0" xfId="0" applyNumberFormat="1" applyFill="1" applyAlignment="1" applyProtection="1">
      <alignment/>
      <protection/>
    </xf>
    <xf numFmtId="0" fontId="0" fillId="0" borderId="0" xfId="0" applyAlignment="1" applyProtection="1">
      <alignment/>
      <protection/>
    </xf>
    <xf numFmtId="0" fontId="9" fillId="34" borderId="14" xfId="0" applyFont="1" applyFill="1" applyBorder="1" applyAlignment="1" applyProtection="1">
      <alignment horizontal="center" vertical="center" wrapText="1"/>
      <protection/>
    </xf>
    <xf numFmtId="0" fontId="9" fillId="34" borderId="14" xfId="0" applyFont="1" applyFill="1" applyBorder="1" applyAlignment="1" applyProtection="1">
      <alignment horizontal="center" wrapText="1"/>
      <protection/>
    </xf>
    <xf numFmtId="170" fontId="10" fillId="0" borderId="10"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13" fillId="34" borderId="14" xfId="0" applyFont="1" applyFill="1" applyBorder="1" applyAlignment="1" applyProtection="1">
      <alignment horizontal="center" wrapText="1"/>
      <protection/>
    </xf>
    <xf numFmtId="170" fontId="11" fillId="0" borderId="11" xfId="0" applyNumberFormat="1" applyFont="1" applyBorder="1" applyAlignment="1" applyProtection="1">
      <alignment horizontal="right"/>
      <protection/>
    </xf>
    <xf numFmtId="0" fontId="13" fillId="0" borderId="0" xfId="0" applyFont="1" applyBorder="1" applyAlignment="1" applyProtection="1">
      <alignment horizontal="center" wrapText="1"/>
      <protection/>
    </xf>
    <xf numFmtId="170" fontId="23" fillId="0" borderId="13" xfId="0" applyNumberFormat="1" applyFont="1" applyBorder="1" applyAlignment="1" applyProtection="1">
      <alignment wrapText="1"/>
      <protection/>
    </xf>
    <xf numFmtId="170" fontId="23" fillId="0" borderId="13" xfId="0" applyNumberFormat="1" applyFont="1" applyBorder="1" applyAlignment="1" applyProtection="1">
      <alignment horizontal="right" wrapText="1"/>
      <protection/>
    </xf>
    <xf numFmtId="0" fontId="4" fillId="0" borderId="0" xfId="0" applyFont="1" applyAlignment="1" applyProtection="1">
      <alignment horizontal="center" vertical="center"/>
      <protection/>
    </xf>
    <xf numFmtId="0" fontId="4" fillId="33" borderId="15" xfId="0" applyFont="1" applyFill="1" applyBorder="1" applyAlignment="1" applyProtection="1">
      <alignment horizontal="justify" vertical="center" wrapText="1"/>
      <protection/>
    </xf>
    <xf numFmtId="0" fontId="16" fillId="34" borderId="16" xfId="0" applyFont="1" applyFill="1" applyBorder="1" applyAlignment="1" applyProtection="1">
      <alignment horizontal="center" vertical="center" wrapText="1"/>
      <protection/>
    </xf>
    <xf numFmtId="0" fontId="16" fillId="34" borderId="17" xfId="0" applyFont="1" applyFill="1" applyBorder="1" applyAlignment="1" applyProtection="1">
      <alignment horizontal="center" vertical="center" wrapText="1"/>
      <protection/>
    </xf>
    <xf numFmtId="0" fontId="20" fillId="34" borderId="18" xfId="0" applyFont="1" applyFill="1" applyBorder="1" applyAlignment="1" applyProtection="1">
      <alignment vertical="center" wrapText="1"/>
      <protection/>
    </xf>
    <xf numFmtId="0" fontId="15" fillId="0" borderId="10" xfId="0" applyFont="1" applyBorder="1" applyAlignment="1" applyProtection="1">
      <alignment horizontal="justify" wrapText="1"/>
      <protection/>
    </xf>
    <xf numFmtId="0" fontId="15" fillId="0" borderId="11" xfId="0" applyFont="1" applyBorder="1" applyAlignment="1" applyProtection="1">
      <alignment horizontal="justify" wrapText="1"/>
      <protection/>
    </xf>
    <xf numFmtId="0" fontId="19" fillId="0" borderId="11" xfId="0" applyFont="1" applyBorder="1" applyAlignment="1" applyProtection="1">
      <alignment horizontal="left"/>
      <protection/>
    </xf>
    <xf numFmtId="0" fontId="20" fillId="0" borderId="11" xfId="0" applyFont="1" applyBorder="1" applyAlignment="1" applyProtection="1">
      <alignment horizontal="right"/>
      <protection/>
    </xf>
    <xf numFmtId="170" fontId="8" fillId="0" borderId="11" xfId="0" applyNumberFormat="1" applyFont="1" applyBorder="1" applyAlignment="1" applyProtection="1">
      <alignment horizontal="right" wrapText="1"/>
      <protection/>
    </xf>
    <xf numFmtId="170" fontId="0" fillId="0" borderId="13" xfId="0" applyNumberFormat="1" applyBorder="1" applyAlignment="1" applyProtection="1">
      <alignment horizontal="right"/>
      <protection/>
    </xf>
    <xf numFmtId="0" fontId="4" fillId="0" borderId="0" xfId="0" applyFont="1" applyAlignment="1" applyProtection="1">
      <alignment horizontal="center"/>
      <protection/>
    </xf>
    <xf numFmtId="0" fontId="16" fillId="34" borderId="16" xfId="0" applyFont="1" applyFill="1" applyBorder="1" applyAlignment="1" applyProtection="1">
      <alignment horizontal="center" vertical="top" wrapText="1"/>
      <protection/>
    </xf>
    <xf numFmtId="0" fontId="20" fillId="0" borderId="17" xfId="0" applyFont="1" applyBorder="1" applyAlignment="1" applyProtection="1">
      <alignment horizontal="center" vertical="top" wrapText="1"/>
      <protection/>
    </xf>
    <xf numFmtId="0" fontId="16" fillId="34" borderId="18" xfId="0" applyFont="1" applyFill="1" applyBorder="1" applyAlignment="1" applyProtection="1">
      <alignment horizontal="center" vertical="top" wrapText="1"/>
      <protection/>
    </xf>
    <xf numFmtId="6" fontId="0" fillId="0" borderId="13"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1"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3"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5" fillId="0" borderId="0" xfId="0" applyFont="1" applyAlignment="1" applyProtection="1">
      <alignment horizontal="left" vertical="center"/>
      <protection/>
    </xf>
    <xf numFmtId="0" fontId="12" fillId="33" borderId="13" xfId="0" applyFont="1" applyFill="1" applyBorder="1" applyAlignment="1" applyProtection="1">
      <alignment horizontal="center"/>
      <protection/>
    </xf>
    <xf numFmtId="170" fontId="10" fillId="0" borderId="10" xfId="0" applyNumberFormat="1" applyFont="1" applyBorder="1" applyAlignment="1" applyProtection="1">
      <alignment vertical="center" wrapText="1"/>
      <protection/>
    </xf>
    <xf numFmtId="170" fontId="7" fillId="0" borderId="13" xfId="0" applyNumberFormat="1" applyFont="1" applyBorder="1" applyAlignment="1" applyProtection="1">
      <alignment wrapText="1"/>
      <protection/>
    </xf>
    <xf numFmtId="0" fontId="12" fillId="33" borderId="15" xfId="0" applyFont="1" applyFill="1" applyBorder="1" applyAlignment="1" applyProtection="1">
      <alignment horizontal="center"/>
      <protection/>
    </xf>
    <xf numFmtId="0" fontId="20" fillId="34" borderId="19" xfId="0" applyFont="1" applyFill="1" applyBorder="1" applyAlignment="1" applyProtection="1">
      <alignment vertical="center" wrapText="1"/>
      <protection/>
    </xf>
    <xf numFmtId="0" fontId="20" fillId="34" borderId="20" xfId="0" applyFont="1" applyFill="1" applyBorder="1" applyAlignment="1" applyProtection="1">
      <alignment vertical="center" wrapText="1"/>
      <protection/>
    </xf>
    <xf numFmtId="0" fontId="7" fillId="0" borderId="0" xfId="0" applyFont="1" applyBorder="1" applyAlignment="1" applyProtection="1">
      <alignment horizontal="right" wrapText="1"/>
      <protection/>
    </xf>
    <xf numFmtId="10" fontId="10" fillId="0" borderId="13" xfId="0" applyNumberFormat="1" applyFont="1" applyBorder="1" applyAlignment="1" applyProtection="1">
      <alignment horizontal="center"/>
      <protection locked="0"/>
    </xf>
    <xf numFmtId="0" fontId="7" fillId="0" borderId="10"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1" xfId="0" applyNumberFormat="1" applyFont="1" applyBorder="1" applyAlignment="1" applyProtection="1">
      <alignment vertical="center"/>
      <protection/>
    </xf>
    <xf numFmtId="170" fontId="0" fillId="0" borderId="22" xfId="0" applyNumberFormat="1" applyFont="1" applyBorder="1" applyAlignment="1" applyProtection="1">
      <alignment vertical="center"/>
      <protection/>
    </xf>
    <xf numFmtId="0" fontId="0" fillId="0" borderId="0" xfId="0" applyFont="1" applyAlignment="1" applyProtection="1">
      <alignment/>
      <protection/>
    </xf>
    <xf numFmtId="0" fontId="0" fillId="0" borderId="0" xfId="0" applyBorder="1" applyAlignment="1" applyProtection="1">
      <alignment horizontal="center"/>
      <protection/>
    </xf>
    <xf numFmtId="0" fontId="4" fillId="0" borderId="0" xfId="0" applyFont="1" applyBorder="1" applyAlignment="1" applyProtection="1">
      <alignment/>
      <protection/>
    </xf>
    <xf numFmtId="0" fontId="11" fillId="0" borderId="0" xfId="0" applyFont="1" applyBorder="1" applyAlignment="1" applyProtection="1">
      <alignment horizontal="right"/>
      <protection/>
    </xf>
    <xf numFmtId="0" fontId="3" fillId="0" borderId="0" xfId="0" applyFont="1" applyBorder="1" applyAlignment="1" applyProtection="1">
      <alignment/>
      <protection/>
    </xf>
    <xf numFmtId="0" fontId="7" fillId="0" borderId="0" xfId="0" applyFont="1" applyBorder="1" applyAlignment="1" applyProtection="1">
      <alignment horizontal="center"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20" fillId="0" borderId="0" xfId="0" applyFont="1" applyAlignment="1" applyProtection="1">
      <alignment/>
      <protection/>
    </xf>
    <xf numFmtId="0" fontId="0" fillId="0" borderId="0" xfId="0" applyAlignment="1" applyProtection="1">
      <alignment vertical="center"/>
      <protection/>
    </xf>
    <xf numFmtId="0" fontId="0" fillId="0" borderId="0" xfId="0" applyFont="1" applyBorder="1" applyAlignment="1" applyProtection="1">
      <alignment horizontal="justify" vertical="top" wrapText="1"/>
      <protection/>
    </xf>
    <xf numFmtId="0" fontId="0" fillId="0" borderId="0" xfId="0" applyFont="1" applyBorder="1" applyAlignment="1" applyProtection="1">
      <alignment horizontal="center" vertical="center" wrapText="1"/>
      <protection/>
    </xf>
    <xf numFmtId="168" fontId="0" fillId="0" borderId="0" xfId="0" applyNumberFormat="1" applyFont="1" applyBorder="1" applyAlignment="1" applyProtection="1">
      <alignment horizontal="center" vertical="center" wrapText="1"/>
      <protection/>
    </xf>
    <xf numFmtId="8" fontId="0" fillId="0" borderId="0" xfId="0" applyNumberFormat="1" applyFont="1" applyBorder="1" applyAlignment="1" applyProtection="1">
      <alignment horizontal="center" vertical="center" wrapText="1"/>
      <protection/>
    </xf>
    <xf numFmtId="0" fontId="9" fillId="0" borderId="0" xfId="0" applyFont="1" applyBorder="1" applyAlignment="1" applyProtection="1">
      <alignment horizontal="right" wrapText="1"/>
      <protection/>
    </xf>
    <xf numFmtId="6" fontId="8" fillId="0" borderId="0" xfId="0" applyNumberFormat="1" applyFont="1" applyBorder="1" applyAlignment="1" applyProtection="1">
      <alignment horizontal="center" wrapText="1"/>
      <protection/>
    </xf>
    <xf numFmtId="0" fontId="13" fillId="0" borderId="0" xfId="0" applyFont="1" applyBorder="1" applyAlignment="1" applyProtection="1">
      <alignment horizontal="right" wrapText="1"/>
      <protection/>
    </xf>
    <xf numFmtId="0" fontId="0" fillId="0" borderId="23" xfId="0" applyBorder="1" applyAlignment="1" applyProtection="1">
      <alignment/>
      <protection/>
    </xf>
    <xf numFmtId="0" fontId="4" fillId="0" borderId="0" xfId="0" applyFont="1" applyAlignment="1" applyProtection="1">
      <alignment horizontal="justify" wrapText="1"/>
      <protection/>
    </xf>
    <xf numFmtId="0" fontId="4" fillId="0" borderId="0" xfId="0" applyFont="1" applyBorder="1" applyAlignment="1" applyProtection="1">
      <alignment horizontal="justify" vertical="top" wrapText="1"/>
      <protection/>
    </xf>
    <xf numFmtId="0" fontId="17" fillId="0" borderId="0" xfId="0" applyFont="1" applyAlignment="1" applyProtection="1">
      <alignment/>
      <protection/>
    </xf>
    <xf numFmtId="0" fontId="7" fillId="0" borderId="0" xfId="0" applyFont="1" applyBorder="1" applyAlignment="1" applyProtection="1">
      <alignment horizontal="justify" wrapText="1"/>
      <protection/>
    </xf>
    <xf numFmtId="0" fontId="8" fillId="0" borderId="0" xfId="0" applyFont="1" applyAlignment="1" applyProtection="1">
      <alignment horizontal="justify"/>
      <protection/>
    </xf>
    <xf numFmtId="170" fontId="10" fillId="0" borderId="0" xfId="0" applyNumberFormat="1" applyFont="1" applyBorder="1" applyAlignment="1" applyProtection="1">
      <alignment horizontal="right" wrapText="1"/>
      <protection/>
    </xf>
    <xf numFmtId="170" fontId="7" fillId="0" borderId="0" xfId="0" applyNumberFormat="1" applyFont="1" applyBorder="1" applyAlignment="1" applyProtection="1">
      <alignment horizontal="right" wrapText="1"/>
      <protection/>
    </xf>
    <xf numFmtId="170" fontId="7" fillId="0" borderId="0" xfId="0" applyNumberFormat="1" applyFont="1" applyBorder="1" applyAlignment="1" applyProtection="1">
      <alignment wrapText="1"/>
      <protection/>
    </xf>
    <xf numFmtId="0" fontId="8" fillId="0" borderId="0" xfId="0" applyFont="1" applyBorder="1" applyAlignment="1" applyProtection="1">
      <alignment horizontal="center" wrapText="1"/>
      <protection/>
    </xf>
    <xf numFmtId="0" fontId="3" fillId="33" borderId="0" xfId="0" applyFont="1" applyFill="1" applyAlignment="1" applyProtection="1">
      <alignment/>
      <protection/>
    </xf>
    <xf numFmtId="0" fontId="0" fillId="0" borderId="0" xfId="0" applyFont="1" applyAlignment="1" applyProtection="1">
      <alignment horizontal="justify"/>
      <protection/>
    </xf>
    <xf numFmtId="0" fontId="6" fillId="0" borderId="0" xfId="0" applyFont="1" applyBorder="1" applyAlignment="1" applyProtection="1">
      <alignment horizontal="justify" wrapText="1"/>
      <protection/>
    </xf>
    <xf numFmtId="0" fontId="0" fillId="0" borderId="0" xfId="0" applyBorder="1" applyAlignment="1" applyProtection="1">
      <alignment horizontal="center" vertical="center" wrapText="1"/>
      <protection/>
    </xf>
    <xf numFmtId="0" fontId="20" fillId="0" borderId="0" xfId="0" applyFont="1" applyBorder="1" applyAlignment="1" applyProtection="1">
      <alignment horizontal="right"/>
      <protection/>
    </xf>
    <xf numFmtId="170" fontId="8" fillId="0" borderId="0" xfId="0" applyNumberFormat="1" applyFont="1" applyBorder="1" applyAlignment="1" applyProtection="1">
      <alignment horizontal="right" wrapText="1"/>
      <protection/>
    </xf>
    <xf numFmtId="168" fontId="0" fillId="0" borderId="0" xfId="0" applyNumberFormat="1" applyBorder="1" applyAlignment="1" applyProtection="1">
      <alignment horizontal="center"/>
      <protection/>
    </xf>
    <xf numFmtId="0" fontId="0" fillId="0" borderId="0" xfId="0" applyAlignment="1" applyProtection="1">
      <alignment wrapText="1"/>
      <protection/>
    </xf>
    <xf numFmtId="0" fontId="1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left" wrapText="1"/>
      <protection/>
    </xf>
    <xf numFmtId="0" fontId="0" fillId="0" borderId="24" xfId="0" applyFont="1" applyBorder="1" applyAlignment="1" applyProtection="1">
      <alignment readingOrder="1"/>
      <protection/>
    </xf>
    <xf numFmtId="0" fontId="0" fillId="0" borderId="0" xfId="0" applyFont="1" applyBorder="1" applyAlignment="1" applyProtection="1">
      <alignment readingOrder="1"/>
      <protection/>
    </xf>
    <xf numFmtId="0" fontId="6" fillId="0" borderId="0" xfId="0" applyFont="1" applyBorder="1" applyAlignment="1" applyProtection="1">
      <alignment horizontal="center"/>
      <protection/>
    </xf>
    <xf numFmtId="0" fontId="34" fillId="35" borderId="25" xfId="0" applyFont="1" applyFill="1" applyBorder="1" applyAlignment="1" applyProtection="1">
      <alignment horizontal="center"/>
      <protection locked="0"/>
    </xf>
    <xf numFmtId="0" fontId="0" fillId="35" borderId="26" xfId="0" applyFill="1" applyBorder="1" applyAlignment="1" applyProtection="1">
      <alignment/>
      <protection locked="0"/>
    </xf>
    <xf numFmtId="0" fontId="0" fillId="35" borderId="27" xfId="0" applyFill="1" applyBorder="1" applyAlignment="1" applyProtection="1">
      <alignment horizontal="left"/>
      <protection locked="0"/>
    </xf>
    <xf numFmtId="0" fontId="0" fillId="35" borderId="0" xfId="0" applyFill="1" applyBorder="1" applyAlignment="1" applyProtection="1">
      <alignment/>
      <protection locked="0"/>
    </xf>
    <xf numFmtId="0" fontId="0" fillId="0" borderId="0" xfId="0" applyFill="1" applyBorder="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protection/>
    </xf>
    <xf numFmtId="15" fontId="0" fillId="0" borderId="0" xfId="0" applyNumberFormat="1" applyFill="1" applyBorder="1" applyAlignment="1" applyProtection="1">
      <alignment horizontal="left"/>
      <protection/>
    </xf>
    <xf numFmtId="0" fontId="25" fillId="0" borderId="0" xfId="53" applyFill="1" applyBorder="1" applyAlignment="1" applyProtection="1">
      <alignment/>
      <protection/>
    </xf>
    <xf numFmtId="0" fontId="34" fillId="0" borderId="0" xfId="0" applyFont="1" applyAlignment="1" applyProtection="1">
      <alignment horizontal="center"/>
      <protection/>
    </xf>
    <xf numFmtId="0" fontId="0" fillId="0" borderId="0" xfId="0" applyFill="1" applyAlignment="1" applyProtection="1">
      <alignment/>
      <protection/>
    </xf>
    <xf numFmtId="0" fontId="0" fillId="0" borderId="0" xfId="0" applyAlignment="1" applyProtection="1">
      <alignment horizontal="right"/>
      <protection/>
    </xf>
    <xf numFmtId="0" fontId="4" fillId="0" borderId="0" xfId="0" applyFont="1" applyFill="1" applyAlignment="1" applyProtection="1">
      <alignment/>
      <protection/>
    </xf>
    <xf numFmtId="0" fontId="0" fillId="0" borderId="0" xfId="0" applyFill="1" applyAlignment="1" applyProtection="1">
      <alignment horizontal="right"/>
      <protection/>
    </xf>
    <xf numFmtId="0" fontId="4" fillId="0" borderId="0" xfId="0" applyFont="1" applyAlignment="1" applyProtection="1">
      <alignment wrapText="1"/>
      <protection/>
    </xf>
    <xf numFmtId="14" fontId="0" fillId="0" borderId="0" xfId="0" applyNumberFormat="1" applyFill="1" applyAlignment="1" applyProtection="1">
      <alignment/>
      <protection/>
    </xf>
    <xf numFmtId="38" fontId="0" fillId="0" borderId="0" xfId="0" applyNumberFormat="1" applyBorder="1" applyAlignment="1" applyProtection="1">
      <alignment/>
      <protection/>
    </xf>
    <xf numFmtId="0" fontId="0" fillId="0" borderId="0" xfId="0" applyFont="1" applyAlignment="1" applyProtection="1">
      <alignment horizontal="right"/>
      <protection/>
    </xf>
    <xf numFmtId="0" fontId="0" fillId="0" borderId="28" xfId="0" applyFill="1" applyBorder="1" applyAlignment="1">
      <alignment/>
    </xf>
    <xf numFmtId="0" fontId="10" fillId="0" borderId="10" xfId="0" applyNumberFormat="1" applyFont="1" applyBorder="1" applyAlignment="1" applyProtection="1">
      <alignment horizontal="left" vertical="center" wrapText="1"/>
      <protection locked="0"/>
    </xf>
    <xf numFmtId="0" fontId="7" fillId="0" borderId="10" xfId="0" applyNumberFormat="1" applyFont="1" applyBorder="1" applyAlignment="1" applyProtection="1">
      <alignment horizontal="center" vertical="center" wrapText="1"/>
      <protection locked="0"/>
    </xf>
    <xf numFmtId="0" fontId="10" fillId="0" borderId="10" xfId="0" applyNumberFormat="1" applyFont="1" applyBorder="1" applyAlignment="1" applyProtection="1">
      <alignment horizontal="left" vertical="center" wrapText="1" readingOrder="1"/>
      <protection locked="0"/>
    </xf>
    <xf numFmtId="2" fontId="10" fillId="0" borderId="1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justify" vertical="top" wrapText="1"/>
      <protection/>
    </xf>
    <xf numFmtId="0" fontId="0" fillId="0" borderId="0" xfId="0" applyAlignment="1">
      <alignment horizontal="center" vertical="center"/>
    </xf>
    <xf numFmtId="49" fontId="0" fillId="35" borderId="26" xfId="0" applyNumberFormat="1" applyFont="1" applyFill="1" applyBorder="1" applyAlignment="1" applyProtection="1">
      <alignment wrapText="1"/>
      <protection locked="0"/>
    </xf>
    <xf numFmtId="168" fontId="0" fillId="35" borderId="26" xfId="0" applyNumberFormat="1" applyFill="1" applyBorder="1" applyAlignment="1" applyProtection="1">
      <alignment/>
      <protection locked="0"/>
    </xf>
    <xf numFmtId="1" fontId="0" fillId="35" borderId="27" xfId="0" applyNumberFormat="1" applyFill="1" applyBorder="1" applyAlignment="1" applyProtection="1">
      <alignment/>
      <protection locked="0"/>
    </xf>
    <xf numFmtId="1" fontId="0" fillId="35" borderId="26" xfId="0" applyNumberFormat="1" applyFill="1" applyBorder="1" applyAlignment="1" applyProtection="1">
      <alignment horizontal="right"/>
      <protection locked="0"/>
    </xf>
    <xf numFmtId="0" fontId="0" fillId="35" borderId="26" xfId="0" applyFont="1" applyFill="1" applyBorder="1" applyAlignment="1" applyProtection="1">
      <alignment/>
      <protection locked="0"/>
    </xf>
    <xf numFmtId="0" fontId="0" fillId="0" borderId="29" xfId="0" applyBorder="1" applyAlignment="1" applyProtection="1">
      <alignment readingOrder="1"/>
      <protection/>
    </xf>
    <xf numFmtId="0" fontId="10" fillId="36" borderId="10" xfId="0" applyFont="1" applyFill="1" applyBorder="1" applyAlignment="1" applyProtection="1">
      <alignment horizontal="justify" vertical="center" wrapText="1"/>
      <protection/>
    </xf>
    <xf numFmtId="0" fontId="7" fillId="36"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left" vertical="center" wrapText="1" readingOrder="1"/>
      <protection/>
    </xf>
    <xf numFmtId="0" fontId="10" fillId="36" borderId="10" xfId="0" applyFont="1" applyFill="1" applyBorder="1" applyAlignment="1" applyProtection="1">
      <alignment horizontal="center" vertical="center" wrapText="1"/>
      <protection/>
    </xf>
    <xf numFmtId="168" fontId="10" fillId="36" borderId="10" xfId="0" applyNumberFormat="1" applyFont="1" applyFill="1" applyBorder="1" applyAlignment="1" applyProtection="1">
      <alignment horizontal="right" vertical="center" wrapText="1"/>
      <protection/>
    </xf>
    <xf numFmtId="3" fontId="10" fillId="36" borderId="10" xfId="0" applyNumberFormat="1" applyFont="1" applyFill="1" applyBorder="1" applyAlignment="1" applyProtection="1">
      <alignment horizontal="right" vertical="center" wrapText="1"/>
      <protection/>
    </xf>
    <xf numFmtId="170" fontId="10" fillId="36" borderId="10" xfId="0" applyNumberFormat="1" applyFont="1" applyFill="1" applyBorder="1" applyAlignment="1" applyProtection="1">
      <alignment vertical="center" wrapText="1"/>
      <protection/>
    </xf>
    <xf numFmtId="0" fontId="0" fillId="0" borderId="0" xfId="0" applyFont="1" applyAlignment="1">
      <alignment horizontal="center" vertical="center"/>
    </xf>
    <xf numFmtId="0" fontId="4" fillId="0" borderId="11" xfId="0" applyFont="1" applyBorder="1" applyAlignment="1" applyProtection="1">
      <alignment readingOrder="1"/>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17" fillId="0" borderId="0" xfId="0" applyFont="1" applyAlignment="1" applyProtection="1">
      <alignment vertical="center"/>
      <protection/>
    </xf>
    <xf numFmtId="2" fontId="10" fillId="0" borderId="10" xfId="0" applyNumberFormat="1" applyFont="1" applyBorder="1" applyAlignment="1" applyProtection="1">
      <alignment horizontal="center" vertical="center" wrapText="1"/>
      <protection/>
    </xf>
    <xf numFmtId="170" fontId="10" fillId="0" borderId="10" xfId="0" applyNumberFormat="1" applyFont="1" applyBorder="1" applyAlignment="1" applyProtection="1">
      <alignment horizontal="right" vertical="center" wrapText="1"/>
      <protection locked="0"/>
    </xf>
    <xf numFmtId="49" fontId="0" fillId="0" borderId="0" xfId="0" applyNumberFormat="1" applyFill="1" applyBorder="1" applyAlignment="1" applyProtection="1">
      <alignment horizontal="right"/>
      <protection/>
    </xf>
    <xf numFmtId="49" fontId="0" fillId="35" borderId="26" xfId="0" applyNumberFormat="1" applyFill="1" applyBorder="1" applyAlignment="1" applyProtection="1">
      <alignment horizontal="right"/>
      <protection locked="0"/>
    </xf>
    <xf numFmtId="1" fontId="0" fillId="0" borderId="26" xfId="0" applyNumberFormat="1" applyFill="1" applyBorder="1" applyAlignment="1" applyProtection="1">
      <alignment horizontal="right"/>
      <protection/>
    </xf>
    <xf numFmtId="0" fontId="36" fillId="0" borderId="0" xfId="0" applyFont="1" applyAlignment="1" applyProtection="1">
      <alignment vertical="center"/>
      <protection/>
    </xf>
    <xf numFmtId="0" fontId="37" fillId="0" borderId="30" xfId="0" applyFont="1" applyBorder="1" applyAlignment="1" applyProtection="1">
      <alignment horizontal="center" vertical="center" wrapText="1"/>
      <protection/>
    </xf>
    <xf numFmtId="0" fontId="37" fillId="0" borderId="31" xfId="0" applyFont="1" applyBorder="1" applyAlignment="1" applyProtection="1">
      <alignment horizontal="justify" vertical="center" wrapText="1"/>
      <protection/>
    </xf>
    <xf numFmtId="170" fontId="37" fillId="0" borderId="31" xfId="0" applyNumberFormat="1" applyFont="1" applyBorder="1" applyAlignment="1" applyProtection="1">
      <alignment horizontal="right" vertical="center" wrapText="1"/>
      <protection/>
    </xf>
    <xf numFmtId="0" fontId="38" fillId="0" borderId="0" xfId="0" applyFont="1" applyAlignment="1" applyProtection="1">
      <alignment vertical="center"/>
      <protection/>
    </xf>
    <xf numFmtId="170" fontId="37" fillId="0" borderId="32" xfId="0" applyNumberFormat="1" applyFont="1" applyBorder="1" applyAlignment="1" applyProtection="1">
      <alignment horizontal="right" vertical="center" wrapText="1"/>
      <protection/>
    </xf>
    <xf numFmtId="6" fontId="37" fillId="0" borderId="32" xfId="0" applyNumberFormat="1" applyFont="1" applyBorder="1" applyAlignment="1" applyProtection="1">
      <alignment horizontal="right" vertical="center" wrapText="1"/>
      <protection/>
    </xf>
    <xf numFmtId="0" fontId="37" fillId="0" borderId="0" xfId="0" applyFont="1" applyAlignment="1" applyProtection="1">
      <alignment horizontal="left" wrapText="1"/>
      <protection/>
    </xf>
    <xf numFmtId="0" fontId="38" fillId="0" borderId="0" xfId="0" applyFont="1" applyAlignment="1" applyProtection="1">
      <alignment vertical="top" wrapText="1" readingOrder="1"/>
      <protection/>
    </xf>
    <xf numFmtId="168" fontId="38" fillId="0" borderId="11" xfId="0" applyNumberFormat="1" applyFont="1" applyBorder="1" applyAlignment="1" applyProtection="1">
      <alignment/>
      <protection/>
    </xf>
    <xf numFmtId="0" fontId="38" fillId="0" borderId="0" xfId="0" applyFont="1" applyAlignment="1" applyProtection="1">
      <alignment/>
      <protection/>
    </xf>
    <xf numFmtId="0" fontId="38" fillId="0" borderId="0" xfId="0" applyFont="1" applyFill="1" applyAlignment="1" applyProtection="1">
      <alignment/>
      <protection/>
    </xf>
    <xf numFmtId="0" fontId="0" fillId="0" borderId="0" xfId="0" applyNumberFormat="1" applyFont="1" applyFill="1" applyBorder="1" applyAlignment="1" applyProtection="1">
      <alignment/>
      <protection/>
    </xf>
    <xf numFmtId="168" fontId="37" fillId="35" borderId="11" xfId="0" applyNumberFormat="1" applyFont="1" applyFill="1" applyBorder="1" applyAlignment="1" applyProtection="1">
      <alignment horizontal="right" wrapText="1"/>
      <protection locked="0"/>
    </xf>
    <xf numFmtId="168" fontId="38" fillId="35" borderId="11" xfId="0" applyNumberFormat="1" applyFont="1" applyFill="1" applyBorder="1" applyAlignment="1" applyProtection="1">
      <alignment vertical="top" wrapText="1" readingOrder="1"/>
      <protection locked="0"/>
    </xf>
    <xf numFmtId="168" fontId="38" fillId="35" borderId="11" xfId="0" applyNumberFormat="1" applyFont="1" applyFill="1" applyBorder="1" applyAlignment="1" applyProtection="1">
      <alignment/>
      <protection locked="0"/>
    </xf>
    <xf numFmtId="0" fontId="0" fillId="35" borderId="0" xfId="0" applyFont="1" applyFill="1" applyBorder="1" applyAlignment="1" applyProtection="1">
      <alignment/>
      <protection locked="0"/>
    </xf>
    <xf numFmtId="9" fontId="10" fillId="0" borderId="10" xfId="0" applyNumberFormat="1" applyFont="1" applyBorder="1" applyAlignment="1" applyProtection="1">
      <alignment horizontal="center" vertical="center" wrapText="1"/>
      <protection locked="0"/>
    </xf>
    <xf numFmtId="170" fontId="10" fillId="0" borderId="10" xfId="0" applyNumberFormat="1" applyFont="1" applyBorder="1" applyAlignment="1" applyProtection="1">
      <alignment horizontal="right" vertical="center"/>
      <protection/>
    </xf>
    <xf numFmtId="170" fontId="10" fillId="0" borderId="13" xfId="0" applyNumberFormat="1" applyFont="1" applyBorder="1" applyAlignment="1" applyProtection="1">
      <alignment wrapText="1"/>
      <protection/>
    </xf>
    <xf numFmtId="0" fontId="10" fillId="0" borderId="10" xfId="0" applyFont="1" applyBorder="1" applyAlignment="1" applyProtection="1">
      <alignment horizontal="left" vertical="center" wrapText="1"/>
      <protection locked="0"/>
    </xf>
    <xf numFmtId="9" fontId="4" fillId="37" borderId="0" xfId="0" applyNumberFormat="1" applyFont="1" applyFill="1" applyAlignment="1" applyProtection="1">
      <alignment horizontal="center" vertical="top" wrapText="1"/>
      <protection/>
    </xf>
    <xf numFmtId="0" fontId="0" fillId="0" borderId="11" xfId="0" applyBorder="1" applyAlignment="1">
      <alignment horizontal="left" vertical="top" wrapText="1"/>
    </xf>
    <xf numFmtId="0" fontId="0" fillId="37" borderId="0" xfId="0" applyFont="1" applyFill="1" applyBorder="1" applyAlignment="1" applyProtection="1">
      <alignment vertical="top" wrapText="1"/>
      <protection/>
    </xf>
    <xf numFmtId="14" fontId="0" fillId="0" borderId="26" xfId="0" applyNumberFormat="1" applyFill="1" applyBorder="1" applyAlignment="1" applyProtection="1">
      <alignment/>
      <protection/>
    </xf>
    <xf numFmtId="14" fontId="0" fillId="0" borderId="27" xfId="0" applyNumberFormat="1" applyFill="1" applyBorder="1" applyAlignment="1" applyProtection="1">
      <alignment/>
      <protection/>
    </xf>
    <xf numFmtId="0" fontId="37" fillId="0" borderId="31" xfId="0" applyFont="1" applyBorder="1" applyAlignment="1" applyProtection="1">
      <alignment horizontal="left" vertical="center" wrapText="1"/>
      <protection/>
    </xf>
    <xf numFmtId="0" fontId="4" fillId="0" borderId="0" xfId="0" applyFont="1" applyAlignment="1">
      <alignment horizontal="left"/>
    </xf>
    <xf numFmtId="0" fontId="4" fillId="0" borderId="0" xfId="0" applyFont="1" applyAlignment="1">
      <alignment/>
    </xf>
    <xf numFmtId="0" fontId="0" fillId="0" borderId="0" xfId="0" applyFont="1" applyAlignment="1">
      <alignment/>
    </xf>
    <xf numFmtId="0" fontId="0" fillId="0" borderId="27" xfId="0" applyBorder="1" applyAlignment="1">
      <alignment/>
    </xf>
    <xf numFmtId="0" fontId="0" fillId="38" borderId="0" xfId="0" applyFill="1" applyAlignment="1">
      <alignment/>
    </xf>
    <xf numFmtId="9" fontId="4" fillId="0" borderId="16" xfId="0" applyNumberFormat="1" applyFont="1" applyBorder="1" applyAlignment="1" applyProtection="1">
      <alignment horizontal="center" vertical="top" wrapText="1"/>
      <protection/>
    </xf>
    <xf numFmtId="49" fontId="6" fillId="0" borderId="16" xfId="0" applyNumberFormat="1" applyFont="1" applyBorder="1" applyAlignment="1" applyProtection="1">
      <alignment horizontal="left" vertical="top" wrapText="1"/>
      <protection locked="0"/>
    </xf>
    <xf numFmtId="0" fontId="26" fillId="0" borderId="0" xfId="0" applyFont="1" applyAlignment="1" applyProtection="1">
      <alignment horizontal="center"/>
      <protection/>
    </xf>
    <xf numFmtId="0" fontId="5" fillId="0" borderId="0" xfId="0" applyFont="1" applyAlignment="1" applyProtection="1">
      <alignment horizontal="justify"/>
      <protection/>
    </xf>
    <xf numFmtId="0" fontId="9" fillId="33" borderId="0" xfId="0" applyFont="1" applyFill="1" applyAlignment="1" applyProtection="1">
      <alignment horizontal="justify" vertical="top" wrapText="1"/>
      <protection/>
    </xf>
    <xf numFmtId="0" fontId="9" fillId="0" borderId="0" xfId="0" applyFont="1" applyFill="1" applyAlignment="1" applyProtection="1">
      <alignment horizontal="justify" vertical="top" wrapText="1"/>
      <protection/>
    </xf>
    <xf numFmtId="0" fontId="4" fillId="0" borderId="11" xfId="0" applyFont="1" applyFill="1" applyBorder="1" applyAlignment="1" applyProtection="1">
      <alignment horizontal="center" wrapText="1"/>
      <protection/>
    </xf>
    <xf numFmtId="0" fontId="8" fillId="0" borderId="0" xfId="0" applyFont="1" applyAlignment="1" applyProtection="1">
      <alignment horizontal="left" vertical="center" readingOrder="1"/>
      <protection/>
    </xf>
    <xf numFmtId="0" fontId="8" fillId="33" borderId="0" xfId="0" applyFont="1" applyFill="1" applyAlignment="1" applyProtection="1">
      <alignment horizontal="left" vertical="center" readingOrder="1"/>
      <protection/>
    </xf>
    <xf numFmtId="0" fontId="7" fillId="0" borderId="0" xfId="0" applyFont="1" applyBorder="1" applyAlignment="1" applyProtection="1">
      <alignment horizontal="left" vertical="top" wrapText="1" readingOrder="1"/>
      <protection/>
    </xf>
    <xf numFmtId="0" fontId="0" fillId="33" borderId="0" xfId="0" applyFill="1" applyAlignment="1" applyProtection="1">
      <alignment horizontal="center"/>
      <protection/>
    </xf>
    <xf numFmtId="10" fontId="0" fillId="0" borderId="11" xfId="0" applyNumberFormat="1" applyFont="1" applyFill="1" applyBorder="1" applyAlignment="1" applyProtection="1">
      <alignment horizontal="left"/>
      <protection locked="0"/>
    </xf>
    <xf numFmtId="0" fontId="0" fillId="35" borderId="11" xfId="0" applyFont="1" applyFill="1" applyBorder="1" applyAlignment="1" applyProtection="1">
      <alignment horizontal="left" wrapText="1"/>
      <protection locked="0"/>
    </xf>
    <xf numFmtId="0" fontId="0" fillId="35" borderId="11" xfId="0" applyFill="1" applyBorder="1" applyAlignment="1" applyProtection="1">
      <alignment horizontal="left" wrapText="1"/>
      <protection locked="0"/>
    </xf>
    <xf numFmtId="0" fontId="0" fillId="35" borderId="33" xfId="0" applyFont="1" applyFill="1" applyBorder="1" applyAlignment="1" applyProtection="1">
      <alignment/>
      <protection locked="0"/>
    </xf>
    <xf numFmtId="0" fontId="0" fillId="35" borderId="27" xfId="0"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33" xfId="0" applyFill="1" applyBorder="1" applyAlignment="1" applyProtection="1">
      <alignment/>
      <protection locked="0"/>
    </xf>
    <xf numFmtId="0" fontId="0" fillId="35" borderId="27" xfId="0" applyFill="1" applyBorder="1" applyAlignment="1" applyProtection="1">
      <alignment/>
      <protection locked="0"/>
    </xf>
    <xf numFmtId="0" fontId="0" fillId="35" borderId="34" xfId="0" applyFill="1" applyBorder="1" applyAlignment="1" applyProtection="1">
      <alignment/>
      <protection locked="0"/>
    </xf>
    <xf numFmtId="0" fontId="0" fillId="35" borderId="11" xfId="0" applyFill="1" applyBorder="1" applyAlignment="1" applyProtection="1">
      <alignment horizontal="left"/>
      <protection locked="0"/>
    </xf>
    <xf numFmtId="0" fontId="0" fillId="35" borderId="33" xfId="0" applyFill="1" applyBorder="1" applyAlignment="1" applyProtection="1">
      <alignment/>
      <protection locked="0"/>
    </xf>
    <xf numFmtId="0" fontId="0" fillId="35" borderId="34" xfId="0" applyFill="1" applyBorder="1" applyAlignment="1" applyProtection="1">
      <alignment/>
      <protection locked="0"/>
    </xf>
    <xf numFmtId="0" fontId="0" fillId="35" borderId="33" xfId="0" applyFont="1" applyFill="1" applyBorder="1" applyAlignment="1" applyProtection="1">
      <alignment/>
      <protection locked="0"/>
    </xf>
    <xf numFmtId="0" fontId="0" fillId="35" borderId="27" xfId="0"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27" xfId="0" applyFill="1" applyBorder="1" applyAlignment="1" applyProtection="1">
      <alignment/>
      <protection locked="0"/>
    </xf>
    <xf numFmtId="0" fontId="0" fillId="35" borderId="16" xfId="0" applyFill="1" applyBorder="1" applyAlignment="1" applyProtection="1">
      <alignment horizontal="left"/>
      <protection locked="0"/>
    </xf>
    <xf numFmtId="0" fontId="4" fillId="0" borderId="0" xfId="0" applyFont="1" applyAlignment="1">
      <alignment horizontal="center"/>
    </xf>
    <xf numFmtId="0" fontId="0" fillId="0" borderId="0" xfId="0" applyAlignment="1">
      <alignment/>
    </xf>
    <xf numFmtId="0" fontId="43" fillId="0" borderId="0" xfId="0" applyFont="1" applyAlignment="1">
      <alignment wrapText="1"/>
    </xf>
    <xf numFmtId="0" fontId="0" fillId="0" borderId="33" xfId="0" applyFill="1" applyBorder="1" applyAlignment="1">
      <alignment horizontal="left"/>
    </xf>
    <xf numFmtId="0" fontId="0" fillId="0" borderId="27" xfId="0" applyFill="1" applyBorder="1" applyAlignment="1">
      <alignment horizontal="left"/>
    </xf>
    <xf numFmtId="0" fontId="0" fillId="0" borderId="34" xfId="0" applyFill="1" applyBorder="1" applyAlignment="1">
      <alignment horizontal="left"/>
    </xf>
    <xf numFmtId="0" fontId="4" fillId="0" borderId="0" xfId="0" applyFont="1" applyAlignment="1" applyProtection="1">
      <alignment horizontal="left" vertical="center" readingOrder="1"/>
      <protection/>
    </xf>
    <xf numFmtId="0" fontId="4" fillId="0" borderId="11" xfId="0" applyNumberFormat="1" applyFont="1" applyFill="1" applyBorder="1" applyAlignment="1" applyProtection="1">
      <alignment horizontal="center"/>
      <protection/>
    </xf>
    <xf numFmtId="0" fontId="35" fillId="0" borderId="35" xfId="0" applyFont="1" applyBorder="1" applyAlignment="1" applyProtection="1">
      <alignment horizontal="center" vertical="center" wrapText="1"/>
      <protection/>
    </xf>
    <xf numFmtId="0" fontId="35" fillId="0" borderId="36" xfId="0" applyFont="1" applyBorder="1" applyAlignment="1" applyProtection="1">
      <alignment horizontal="center" vertical="center" wrapText="1"/>
      <protection/>
    </xf>
    <xf numFmtId="0" fontId="35" fillId="0" borderId="37" xfId="0" applyFont="1" applyBorder="1" applyAlignment="1" applyProtection="1">
      <alignment horizontal="center" vertical="center" wrapText="1"/>
      <protection/>
    </xf>
    <xf numFmtId="0" fontId="35" fillId="0" borderId="38" xfId="0" applyFont="1" applyBorder="1" applyAlignment="1" applyProtection="1">
      <alignment horizontal="center" vertical="center" wrapText="1"/>
      <protection/>
    </xf>
    <xf numFmtId="0" fontId="35" fillId="0" borderId="30" xfId="0" applyFont="1" applyBorder="1" applyAlignment="1" applyProtection="1">
      <alignment horizontal="center" vertical="center" wrapText="1"/>
      <protection/>
    </xf>
    <xf numFmtId="0" fontId="35" fillId="0" borderId="31" xfId="0" applyFont="1" applyBorder="1" applyAlignment="1" applyProtection="1">
      <alignment horizontal="center" vertical="center" wrapText="1"/>
      <protection/>
    </xf>
    <xf numFmtId="0" fontId="37" fillId="0" borderId="0" xfId="0" applyFont="1" applyAlignment="1" applyProtection="1">
      <alignment horizontal="justify" wrapText="1"/>
      <protection/>
    </xf>
    <xf numFmtId="0" fontId="38" fillId="0" borderId="0" xfId="0" applyFont="1" applyAlignment="1" applyProtection="1">
      <alignment wrapText="1"/>
      <protection/>
    </xf>
    <xf numFmtId="0" fontId="1" fillId="0" borderId="0" xfId="0" applyFont="1" applyAlignment="1" applyProtection="1">
      <alignment horizontal="left" vertical="top"/>
      <protection/>
    </xf>
    <xf numFmtId="0" fontId="35" fillId="0" borderId="15" xfId="0" applyFont="1" applyBorder="1" applyAlignment="1" applyProtection="1">
      <alignment horizontal="center" vertical="center" wrapText="1"/>
      <protection/>
    </xf>
    <xf numFmtId="0" fontId="35" fillId="0" borderId="39" xfId="0" applyFont="1" applyBorder="1" applyAlignment="1" applyProtection="1">
      <alignment horizontal="center" vertical="center" wrapText="1"/>
      <protection/>
    </xf>
    <xf numFmtId="0" fontId="35" fillId="0" borderId="40" xfId="0" applyFont="1" applyBorder="1" applyAlignment="1" applyProtection="1">
      <alignment horizontal="center" vertical="center" wrapText="1"/>
      <protection/>
    </xf>
    <xf numFmtId="0" fontId="36" fillId="0" borderId="11" xfId="0" applyFont="1" applyBorder="1" applyAlignment="1" applyProtection="1">
      <alignment horizontal="left" vertical="top"/>
      <protection/>
    </xf>
    <xf numFmtId="0" fontId="37" fillId="0" borderId="11" xfId="0" applyFont="1" applyBorder="1" applyAlignment="1" applyProtection="1">
      <alignment horizontal="left" vertical="top" wrapText="1"/>
      <protection/>
    </xf>
    <xf numFmtId="0" fontId="38" fillId="0" borderId="11" xfId="0" applyFont="1" applyBorder="1" applyAlignment="1" applyProtection="1">
      <alignment horizontal="left" vertical="top" wrapText="1" readingOrder="1"/>
      <protection/>
    </xf>
    <xf numFmtId="0" fontId="38" fillId="0" borderId="11" xfId="0" applyFont="1" applyBorder="1" applyAlignment="1" applyProtection="1">
      <alignment horizontal="left" vertical="top" readingOrder="1"/>
      <protection/>
    </xf>
    <xf numFmtId="170" fontId="7" fillId="0" borderId="15" xfId="0" applyNumberFormat="1" applyFont="1" applyBorder="1" applyAlignment="1" applyProtection="1">
      <alignment horizontal="right"/>
      <protection/>
    </xf>
    <xf numFmtId="170" fontId="0" fillId="0" borderId="40" xfId="0" applyNumberFormat="1" applyBorder="1" applyAlignment="1" applyProtection="1">
      <alignment horizontal="right"/>
      <protection/>
    </xf>
    <xf numFmtId="0" fontId="13" fillId="0" borderId="35" xfId="0" applyFont="1" applyBorder="1" applyAlignment="1" applyProtection="1">
      <alignment horizontal="center"/>
      <protection/>
    </xf>
    <xf numFmtId="0" fontId="0" fillId="0" borderId="41" xfId="0" applyBorder="1" applyAlignment="1" applyProtection="1">
      <alignment/>
      <protection/>
    </xf>
    <xf numFmtId="0" fontId="0" fillId="0" borderId="36" xfId="0" applyBorder="1" applyAlignment="1" applyProtection="1">
      <alignment/>
      <protection/>
    </xf>
    <xf numFmtId="0" fontId="0" fillId="0" borderId="30" xfId="0" applyBorder="1" applyAlignment="1" applyProtection="1">
      <alignment/>
      <protection/>
    </xf>
    <xf numFmtId="0" fontId="0" fillId="0" borderId="25" xfId="0" applyBorder="1" applyAlignment="1" applyProtection="1">
      <alignment/>
      <protection/>
    </xf>
    <xf numFmtId="0" fontId="0" fillId="0" borderId="31" xfId="0" applyBorder="1" applyAlignment="1" applyProtection="1">
      <alignment/>
      <protection/>
    </xf>
    <xf numFmtId="0" fontId="0" fillId="0" borderId="33" xfId="0" applyFont="1" applyBorder="1" applyAlignment="1" applyProtection="1">
      <alignment readingOrder="1"/>
      <protection/>
    </xf>
    <xf numFmtId="0" fontId="0" fillId="0" borderId="27" xfId="0" applyBorder="1" applyAlignment="1" applyProtection="1">
      <alignment readingOrder="1"/>
      <protection/>
    </xf>
    <xf numFmtId="0" fontId="4" fillId="0" borderId="16" xfId="0" applyFont="1" applyBorder="1" applyAlignment="1" applyProtection="1">
      <alignment horizontal="center" wrapText="1"/>
      <protection/>
    </xf>
    <xf numFmtId="0" fontId="0" fillId="0" borderId="17" xfId="0" applyBorder="1" applyAlignment="1" applyProtection="1">
      <alignment horizontal="center" wrapText="1"/>
      <protection/>
    </xf>
    <xf numFmtId="0" fontId="0" fillId="0" borderId="18" xfId="0" applyBorder="1" applyAlignment="1" applyProtection="1">
      <alignment horizontal="center" wrapText="1"/>
      <protection/>
    </xf>
    <xf numFmtId="0" fontId="9" fillId="0" borderId="42" xfId="0" applyFont="1" applyBorder="1" applyAlignment="1" applyProtection="1">
      <alignment horizontal="center" wrapText="1"/>
      <protection/>
    </xf>
    <xf numFmtId="0" fontId="9" fillId="0" borderId="18" xfId="0" applyFont="1" applyBorder="1" applyAlignment="1" applyProtection="1">
      <alignment horizontal="center" wrapText="1"/>
      <protection/>
    </xf>
    <xf numFmtId="0" fontId="9" fillId="0" borderId="16" xfId="0" applyFont="1" applyBorder="1" applyAlignment="1" applyProtection="1">
      <alignment horizontal="center" wrapText="1"/>
      <protection/>
    </xf>
    <xf numFmtId="0" fontId="0" fillId="0" borderId="17" xfId="0" applyBorder="1" applyAlignment="1" applyProtection="1">
      <alignment/>
      <protection/>
    </xf>
    <xf numFmtId="0" fontId="0" fillId="0" borderId="18" xfId="0" applyBorder="1" applyAlignment="1" applyProtection="1">
      <alignment/>
      <protection/>
    </xf>
    <xf numFmtId="2" fontId="4" fillId="0" borderId="11" xfId="0" applyNumberFormat="1" applyFont="1" applyBorder="1" applyAlignment="1" applyProtection="1">
      <alignment horizontal="center" readingOrder="1"/>
      <protection/>
    </xf>
    <xf numFmtId="0" fontId="9" fillId="0" borderId="30" xfId="0" applyFont="1" applyBorder="1" applyAlignment="1" applyProtection="1">
      <alignment horizontal="center"/>
      <protection/>
    </xf>
    <xf numFmtId="0" fontId="0" fillId="0" borderId="25" xfId="0" applyBorder="1" applyAlignment="1" applyProtection="1">
      <alignment horizontal="center"/>
      <protection/>
    </xf>
    <xf numFmtId="0" fontId="0" fillId="0" borderId="31" xfId="0" applyBorder="1" applyAlignment="1" applyProtection="1">
      <alignment horizontal="center"/>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32" fillId="0" borderId="33" xfId="0" applyFont="1" applyFill="1" applyBorder="1" applyAlignment="1" applyProtection="1">
      <alignment horizontal="right" vertical="center"/>
      <protection/>
    </xf>
    <xf numFmtId="0" fontId="32" fillId="0" borderId="27" xfId="0" applyFont="1" applyFill="1" applyBorder="1" applyAlignment="1" applyProtection="1">
      <alignment horizontal="right" vertical="center"/>
      <protection/>
    </xf>
    <xf numFmtId="0" fontId="32" fillId="0" borderId="34" xfId="0" applyFont="1" applyFill="1" applyBorder="1" applyAlignment="1" applyProtection="1">
      <alignment horizontal="righ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10" fillId="0" borderId="11" xfId="0" applyFont="1" applyBorder="1" applyAlignment="1" applyProtection="1">
      <alignment horizontal="left" vertical="top" wrapText="1" readingOrder="1"/>
      <protection locked="0"/>
    </xf>
    <xf numFmtId="0" fontId="0" fillId="0" borderId="11" xfId="0" applyBorder="1" applyAlignment="1" applyProtection="1">
      <alignment vertical="top" wrapText="1" readingOrder="1"/>
      <protection locked="0"/>
    </xf>
    <xf numFmtId="49" fontId="28" fillId="0" borderId="33" xfId="0" applyNumberFormat="1" applyFont="1" applyBorder="1" applyAlignment="1" applyProtection="1">
      <alignment horizontal="left" vertical="center"/>
      <protection/>
    </xf>
    <xf numFmtId="0" fontId="28" fillId="0" borderId="27" xfId="0" applyNumberFormat="1" applyFont="1" applyBorder="1" applyAlignment="1" applyProtection="1">
      <alignment horizontal="left" vertical="center"/>
      <protection/>
    </xf>
    <xf numFmtId="0" fontId="28" fillId="0" borderId="34" xfId="0" applyNumberFormat="1" applyFont="1" applyBorder="1" applyAlignment="1" applyProtection="1">
      <alignment horizontal="left" vertical="center"/>
      <protection/>
    </xf>
    <xf numFmtId="0" fontId="4" fillId="0" borderId="37" xfId="0" applyFont="1" applyFill="1" applyBorder="1" applyAlignment="1" applyProtection="1">
      <alignment horizontal="left"/>
      <protection/>
    </xf>
    <xf numFmtId="0" fontId="0" fillId="0" borderId="0" xfId="0" applyBorder="1" applyAlignment="1" applyProtection="1">
      <alignment horizontal="left"/>
      <protection/>
    </xf>
    <xf numFmtId="0" fontId="9" fillId="0" borderId="24"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13" fillId="0" borderId="30" xfId="0" applyFont="1" applyBorder="1" applyAlignment="1" applyProtection="1">
      <alignment horizontal="center" wrapText="1"/>
      <protection/>
    </xf>
    <xf numFmtId="0" fontId="13" fillId="0" borderId="31" xfId="0" applyFont="1" applyBorder="1" applyAlignment="1" applyProtection="1">
      <alignment horizontal="center" wrapText="1"/>
      <protection/>
    </xf>
    <xf numFmtId="0" fontId="16" fillId="34" borderId="43" xfId="0" applyFont="1" applyFill="1" applyBorder="1" applyAlignment="1" applyProtection="1">
      <alignment horizontal="center" wrapText="1"/>
      <protection/>
    </xf>
    <xf numFmtId="0" fontId="20" fillId="0" borderId="44" xfId="0" applyFont="1" applyBorder="1" applyAlignment="1" applyProtection="1">
      <alignment horizontal="center" wrapText="1"/>
      <protection/>
    </xf>
    <xf numFmtId="0" fontId="20" fillId="0" borderId="28" xfId="0" applyFont="1" applyBorder="1" applyAlignment="1" applyProtection="1">
      <alignment horizontal="center" wrapText="1"/>
      <protection/>
    </xf>
    <xf numFmtId="0" fontId="20" fillId="0" borderId="45" xfId="0" applyFont="1" applyBorder="1" applyAlignment="1" applyProtection="1">
      <alignment horizontal="center" wrapText="1"/>
      <protection/>
    </xf>
    <xf numFmtId="0" fontId="16" fillId="34" borderId="19" xfId="0" applyFont="1" applyFill="1" applyBorder="1" applyAlignment="1" applyProtection="1">
      <alignment horizontal="center" vertical="top" wrapText="1"/>
      <protection/>
    </xf>
    <xf numFmtId="0" fontId="20" fillId="0" borderId="20" xfId="0" applyFont="1" applyBorder="1" applyAlignment="1" applyProtection="1">
      <alignment horizontal="center" vertical="top" wrapText="1"/>
      <protection/>
    </xf>
    <xf numFmtId="0" fontId="15" fillId="33" borderId="43" xfId="0" applyFont="1" applyFill="1" applyBorder="1" applyAlignment="1" applyProtection="1">
      <alignment horizontal="justify" wrapText="1"/>
      <protection/>
    </xf>
    <xf numFmtId="0" fontId="0" fillId="33" borderId="44" xfId="0" applyFill="1" applyBorder="1" applyAlignment="1" applyProtection="1">
      <alignment/>
      <protection/>
    </xf>
    <xf numFmtId="0" fontId="0" fillId="33" borderId="28" xfId="0" applyFill="1" applyBorder="1" applyAlignment="1" applyProtection="1">
      <alignment/>
      <protection/>
    </xf>
    <xf numFmtId="0" fontId="0" fillId="33" borderId="45" xfId="0" applyFill="1" applyBorder="1" applyAlignment="1" applyProtection="1">
      <alignment/>
      <protection/>
    </xf>
    <xf numFmtId="0" fontId="0" fillId="33" borderId="12" xfId="0" applyFill="1" applyBorder="1" applyAlignment="1" applyProtection="1">
      <alignment/>
      <protection/>
    </xf>
    <xf numFmtId="0" fontId="0" fillId="33" borderId="46" xfId="0" applyFill="1" applyBorder="1" applyAlignment="1" applyProtection="1">
      <alignment/>
      <protection/>
    </xf>
    <xf numFmtId="170" fontId="11" fillId="0" borderId="33" xfId="0" applyNumberFormat="1" applyFont="1" applyBorder="1" applyAlignment="1" applyProtection="1">
      <alignment horizontal="right" vertical="center" wrapText="1"/>
      <protection/>
    </xf>
    <xf numFmtId="0" fontId="11" fillId="0" borderId="27" xfId="0" applyFont="1" applyBorder="1" applyAlignment="1" applyProtection="1">
      <alignment horizontal="right" wrapText="1"/>
      <protection/>
    </xf>
    <xf numFmtId="0" fontId="11" fillId="0" borderId="34" xfId="0" applyFont="1" applyBorder="1" applyAlignment="1" applyProtection="1">
      <alignment horizontal="right" wrapText="1"/>
      <protection/>
    </xf>
    <xf numFmtId="49" fontId="8" fillId="0" borderId="43" xfId="0" applyNumberFormat="1" applyFont="1" applyBorder="1" applyAlignment="1" applyProtection="1">
      <alignment horizontal="center" vertical="center" wrapText="1"/>
      <protection locked="0"/>
    </xf>
    <xf numFmtId="49" fontId="0" fillId="0" borderId="44" xfId="0" applyNumberFormat="1" applyBorder="1" applyAlignment="1" applyProtection="1">
      <alignment horizontal="center" vertical="center" wrapText="1"/>
      <protection locked="0"/>
    </xf>
    <xf numFmtId="49" fontId="0" fillId="0" borderId="28" xfId="0" applyNumberFormat="1" applyBorder="1" applyAlignment="1" applyProtection="1">
      <alignment horizontal="center" vertical="center" wrapText="1"/>
      <protection locked="0"/>
    </xf>
    <xf numFmtId="49" fontId="0" fillId="0" borderId="45" xfId="0" applyNumberFormat="1" applyBorder="1" applyAlignment="1" applyProtection="1">
      <alignment horizontal="center" vertical="center" wrapText="1"/>
      <protection locked="0"/>
    </xf>
    <xf numFmtId="49" fontId="0" fillId="0" borderId="12" xfId="0" applyNumberFormat="1" applyBorder="1" applyAlignment="1" applyProtection="1">
      <alignment horizontal="center" vertical="center" wrapText="1"/>
      <protection locked="0"/>
    </xf>
    <xf numFmtId="49" fontId="0" fillId="0" borderId="46" xfId="0" applyNumberForma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8" fillId="33" borderId="43" xfId="0" applyFont="1" applyFill="1" applyBorder="1" applyAlignment="1" applyProtection="1">
      <alignment horizontal="center" vertical="center" wrapText="1"/>
      <protection/>
    </xf>
    <xf numFmtId="0" fontId="0" fillId="33" borderId="24" xfId="0" applyFill="1" applyBorder="1" applyAlignment="1" applyProtection="1">
      <alignment horizontal="center" vertical="center" wrapText="1"/>
      <protection/>
    </xf>
    <xf numFmtId="0" fontId="0" fillId="33" borderId="44"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0" fontId="0" fillId="33" borderId="45" xfId="0" applyFill="1" applyBorder="1" applyAlignment="1" applyProtection="1">
      <alignment horizontal="center" vertical="center" wrapText="1"/>
      <protection/>
    </xf>
    <xf numFmtId="0" fontId="8"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70" fontId="0" fillId="0" borderId="10" xfId="0" applyNumberFormat="1" applyFont="1" applyBorder="1" applyAlignment="1" applyProtection="1">
      <alignment vertical="center" wrapText="1"/>
      <protection locked="0"/>
    </xf>
    <xf numFmtId="170" fontId="0" fillId="0" borderId="21" xfId="0" applyNumberFormat="1" applyFont="1" applyBorder="1" applyAlignment="1" applyProtection="1">
      <alignment vertical="center" wrapText="1"/>
      <protection/>
    </xf>
    <xf numFmtId="170" fontId="0" fillId="0" borderId="47" xfId="0" applyNumberFormat="1" applyBorder="1" applyAlignment="1" applyProtection="1">
      <alignment/>
      <protection/>
    </xf>
    <xf numFmtId="0" fontId="16" fillId="34" borderId="44" xfId="0" applyFont="1" applyFill="1" applyBorder="1" applyAlignment="1" applyProtection="1">
      <alignment horizontal="center" wrapText="1"/>
      <protection/>
    </xf>
    <xf numFmtId="0" fontId="16" fillId="34" borderId="43" xfId="0" applyFont="1" applyFill="1" applyBorder="1" applyAlignment="1" applyProtection="1">
      <alignment horizontal="center" vertical="center" wrapText="1"/>
      <protection/>
    </xf>
    <xf numFmtId="0" fontId="0" fillId="0" borderId="28" xfId="0" applyBorder="1" applyAlignment="1" applyProtection="1">
      <alignment vertical="center" wrapText="1"/>
      <protection/>
    </xf>
    <xf numFmtId="0" fontId="0" fillId="0" borderId="19" xfId="0" applyBorder="1" applyAlignment="1" applyProtection="1">
      <alignment vertical="center" wrapText="1"/>
      <protection/>
    </xf>
    <xf numFmtId="0" fontId="16" fillId="34" borderId="33"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11" fillId="0" borderId="43" xfId="0" applyFont="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16" fillId="34" borderId="28" xfId="0" applyFont="1" applyFill="1" applyBorder="1" applyAlignment="1" applyProtection="1">
      <alignment horizontal="center" vertical="center" wrapText="1"/>
      <protection/>
    </xf>
    <xf numFmtId="0" fontId="16" fillId="34" borderId="45" xfId="0" applyFont="1" applyFill="1" applyBorder="1" applyAlignment="1" applyProtection="1">
      <alignment horizontal="center" vertical="center" wrapText="1"/>
      <protection/>
    </xf>
    <xf numFmtId="0" fontId="16" fillId="34" borderId="20" xfId="0" applyFont="1" applyFill="1" applyBorder="1" applyAlignment="1" applyProtection="1">
      <alignment horizontal="center" vertical="top" wrapText="1"/>
      <protection/>
    </xf>
    <xf numFmtId="0" fontId="8" fillId="0" borderId="48" xfId="0" applyFont="1" applyBorder="1" applyAlignment="1" applyProtection="1">
      <alignment horizontal="center" vertical="center" wrapText="1"/>
      <protection locked="0"/>
    </xf>
    <xf numFmtId="49" fontId="8" fillId="0" borderId="49" xfId="0" applyNumberFormat="1" applyFont="1" applyBorder="1" applyAlignment="1" applyProtection="1">
      <alignment horizontal="center" vertical="center" wrapText="1"/>
      <protection locked="0"/>
    </xf>
    <xf numFmtId="49" fontId="0" fillId="0" borderId="50" xfId="0" applyNumberFormat="1" applyBorder="1" applyAlignment="1" applyProtection="1">
      <alignment horizontal="center" vertical="center" wrapText="1"/>
      <protection locked="0"/>
    </xf>
    <xf numFmtId="0" fontId="0" fillId="0" borderId="12" xfId="0" applyFont="1" applyBorder="1" applyAlignment="1" applyProtection="1">
      <alignment horizontal="left" vertical="top" wrapText="1"/>
      <protection locked="0"/>
    </xf>
    <xf numFmtId="0" fontId="0" fillId="0" borderId="46" xfId="0" applyBorder="1" applyAlignment="1" applyProtection="1">
      <alignment horizontal="left" wrapText="1"/>
      <protection locked="0"/>
    </xf>
    <xf numFmtId="0" fontId="16" fillId="0" borderId="28"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20" fillId="0" borderId="44" xfId="0" applyFont="1" applyBorder="1" applyAlignment="1" applyProtection="1">
      <alignment horizontal="center" vertical="center" wrapText="1"/>
      <protection/>
    </xf>
    <xf numFmtId="0" fontId="20" fillId="0" borderId="28"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16" fillId="34" borderId="16" xfId="0" applyFont="1" applyFill="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44"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14" fillId="0" borderId="33" xfId="0" applyFont="1" applyBorder="1" applyAlignment="1" applyProtection="1">
      <alignment horizontal="left"/>
      <protection/>
    </xf>
    <xf numFmtId="0" fontId="4" fillId="0" borderId="27" xfId="0" applyFont="1" applyBorder="1" applyAlignment="1" applyProtection="1">
      <alignment horizontal="left"/>
      <protection/>
    </xf>
    <xf numFmtId="0" fontId="4" fillId="0" borderId="34" xfId="0" applyFont="1" applyBorder="1" applyAlignment="1" applyProtection="1">
      <alignment horizontal="left"/>
      <protection/>
    </xf>
    <xf numFmtId="0" fontId="16" fillId="34" borderId="16" xfId="0" applyFont="1" applyFill="1" applyBorder="1" applyAlignment="1" applyProtection="1">
      <alignment horizontal="center" wrapText="1"/>
      <protection/>
    </xf>
    <xf numFmtId="0" fontId="20" fillId="0" borderId="17" xfId="0" applyFont="1" applyBorder="1" applyAlignment="1" applyProtection="1">
      <alignment horizontal="center" wrapText="1"/>
      <protection/>
    </xf>
    <xf numFmtId="0" fontId="7" fillId="0" borderId="33" xfId="0" applyFont="1" applyBorder="1" applyAlignment="1" applyProtection="1">
      <alignment horizontal="left" wrapText="1"/>
      <protection locked="0"/>
    </xf>
    <xf numFmtId="0" fontId="7" fillId="0" borderId="34" xfId="0" applyFont="1" applyBorder="1" applyAlignment="1" applyProtection="1">
      <alignment horizontal="left" wrapText="1"/>
      <protection locked="0"/>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38" xfId="0" applyFont="1" applyBorder="1" applyAlignment="1" applyProtection="1">
      <alignment horizontal="center" wrapText="1"/>
      <protection/>
    </xf>
    <xf numFmtId="0" fontId="40" fillId="0" borderId="26" xfId="0" applyFont="1" applyBorder="1" applyAlignment="1" applyProtection="1">
      <alignment horizontal="justify"/>
      <protection/>
    </xf>
    <xf numFmtId="0" fontId="34" fillId="0" borderId="26" xfId="0" applyFont="1" applyBorder="1" applyAlignment="1" applyProtection="1">
      <alignment/>
      <protection/>
    </xf>
    <xf numFmtId="0" fontId="31" fillId="0" borderId="33" xfId="0" applyFont="1" applyBorder="1" applyAlignment="1" applyProtection="1">
      <alignment horizontal="right"/>
      <protection/>
    </xf>
    <xf numFmtId="0" fontId="31" fillId="0" borderId="27" xfId="0" applyFont="1" applyBorder="1" applyAlignment="1" applyProtection="1">
      <alignment horizontal="right"/>
      <protection/>
    </xf>
    <xf numFmtId="0" fontId="11" fillId="0" borderId="27" xfId="0" applyFont="1" applyBorder="1" applyAlignment="1" applyProtection="1">
      <alignment horizontal="right"/>
      <protection/>
    </xf>
    <xf numFmtId="0" fontId="11" fillId="0" borderId="34" xfId="0" applyFont="1" applyBorder="1" applyAlignment="1" applyProtection="1">
      <alignment horizontal="right"/>
      <protection/>
    </xf>
    <xf numFmtId="0" fontId="14" fillId="0" borderId="33" xfId="0" applyFont="1" applyBorder="1" applyAlignment="1" applyProtection="1">
      <alignment horizontal="left" wrapText="1"/>
      <protection/>
    </xf>
    <xf numFmtId="0" fontId="0" fillId="0" borderId="27" xfId="0" applyBorder="1" applyAlignment="1">
      <alignment wrapText="1"/>
    </xf>
    <xf numFmtId="0" fontId="0" fillId="0" borderId="34" xfId="0" applyBorder="1" applyAlignment="1">
      <alignment wrapText="1"/>
    </xf>
    <xf numFmtId="0" fontId="13" fillId="34" borderId="51" xfId="0" applyFont="1" applyFill="1" applyBorder="1" applyAlignment="1" applyProtection="1">
      <alignment horizontal="center" wrapText="1"/>
      <protection/>
    </xf>
    <xf numFmtId="0" fontId="13" fillId="34" borderId="52" xfId="0" applyFont="1" applyFill="1" applyBorder="1" applyAlignment="1" applyProtection="1">
      <alignment horizontal="center" wrapText="1"/>
      <protection/>
    </xf>
    <xf numFmtId="0" fontId="7" fillId="0" borderId="21" xfId="0" applyFont="1" applyBorder="1" applyAlignment="1" applyProtection="1">
      <alignment horizontal="left" wrapText="1"/>
      <protection locked="0"/>
    </xf>
    <xf numFmtId="0" fontId="7" fillId="0" borderId="47" xfId="0" applyFont="1" applyBorder="1" applyAlignment="1" applyProtection="1">
      <alignment horizontal="left" wrapText="1"/>
      <protection locked="0"/>
    </xf>
    <xf numFmtId="0" fontId="0" fillId="0" borderId="27" xfId="0" applyBorder="1" applyAlignment="1" applyProtection="1">
      <alignment horizontal="right"/>
      <protection/>
    </xf>
    <xf numFmtId="0" fontId="41" fillId="0" borderId="11" xfId="0" applyFont="1" applyBorder="1" applyAlignment="1" applyProtection="1">
      <alignment horizontal="justify" vertical="top"/>
      <protection/>
    </xf>
    <xf numFmtId="0" fontId="42" fillId="0" borderId="11" xfId="0" applyFont="1" applyBorder="1" applyAlignment="1" applyProtection="1">
      <alignment vertical="top"/>
      <protection/>
    </xf>
    <xf numFmtId="0" fontId="14" fillId="0" borderId="34" xfId="0" applyFont="1" applyBorder="1" applyAlignment="1" applyProtection="1">
      <alignment horizontal="left" wrapText="1"/>
      <protection/>
    </xf>
    <xf numFmtId="0" fontId="8" fillId="0" borderId="0" xfId="0" applyFont="1" applyBorder="1" applyAlignment="1" applyProtection="1">
      <alignment horizontal="justify" wrapText="1"/>
      <protection/>
    </xf>
    <xf numFmtId="0" fontId="0" fillId="0" borderId="0" xfId="0" applyBorder="1" applyAlignment="1" applyProtection="1">
      <alignment wrapText="1"/>
      <protection/>
    </xf>
    <xf numFmtId="0" fontId="14" fillId="0" borderId="27" xfId="0" applyFont="1" applyBorder="1" applyAlignment="1" applyProtection="1">
      <alignment horizontal="left" wrapText="1"/>
      <protection/>
    </xf>
    <xf numFmtId="0" fontId="31" fillId="0" borderId="33" xfId="0" applyFont="1" applyBorder="1" applyAlignment="1" applyProtection="1">
      <alignment horizontal="right" vertical="top" wrapText="1"/>
      <protection/>
    </xf>
    <xf numFmtId="0" fontId="0" fillId="0" borderId="34" xfId="0" applyBorder="1" applyAlignment="1" applyProtection="1">
      <alignment wrapText="1"/>
      <protection/>
    </xf>
    <xf numFmtId="0" fontId="44" fillId="0" borderId="11" xfId="0" applyFont="1" applyBorder="1" applyAlignment="1" applyProtection="1">
      <alignment horizontal="left" wrapText="1"/>
      <protection/>
    </xf>
    <xf numFmtId="0" fontId="9" fillId="0" borderId="0" xfId="0" applyFont="1" applyAlignment="1" applyProtection="1">
      <alignment horizontal="justify" vertical="top" wrapText="1"/>
      <protection/>
    </xf>
    <xf numFmtId="0" fontId="26"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wrapText="1"/>
      <protection/>
    </xf>
    <xf numFmtId="0" fontId="7" fillId="0" borderId="0" xfId="0" applyFont="1" applyAlignment="1" applyProtection="1">
      <alignment horizontal="left" vertical="top" wrapText="1" readingOrder="1"/>
      <protection/>
    </xf>
    <xf numFmtId="0" fontId="9" fillId="0" borderId="0" xfId="0" applyFont="1" applyFill="1" applyAlignment="1" applyProtection="1">
      <alignment horizontal="left" vertical="top" wrapText="1"/>
      <protection locked="0"/>
    </xf>
    <xf numFmtId="0" fontId="9" fillId="0" borderId="0" xfId="0" applyFont="1" applyFill="1" applyAlignment="1" applyProtection="1">
      <alignment horizontal="center" vertical="top" wrapText="1"/>
      <protection/>
    </xf>
    <xf numFmtId="0" fontId="13" fillId="0" borderId="53" xfId="0" applyFont="1" applyBorder="1" applyAlignment="1" applyProtection="1">
      <alignment horizontal="center" wrapText="1"/>
      <protection/>
    </xf>
    <xf numFmtId="0" fontId="13" fillId="0" borderId="32" xfId="0" applyFont="1" applyBorder="1" applyAlignment="1" applyProtection="1">
      <alignment horizontal="center" wrapText="1"/>
      <protection/>
    </xf>
    <xf numFmtId="0" fontId="28" fillId="0" borderId="33" xfId="0" applyNumberFormat="1" applyFont="1" applyBorder="1" applyAlignment="1" applyProtection="1">
      <alignment horizontal="left" vertical="center"/>
      <protection/>
    </xf>
    <xf numFmtId="0" fontId="0" fillId="0" borderId="27" xfId="0" applyNumberFormat="1" applyBorder="1" applyAlignment="1" applyProtection="1">
      <alignment horizontal="left"/>
      <protection/>
    </xf>
    <xf numFmtId="0" fontId="0" fillId="0" borderId="34" xfId="0" applyNumberFormat="1" applyBorder="1" applyAlignment="1" applyProtection="1">
      <alignment horizontal="left"/>
      <protection/>
    </xf>
    <xf numFmtId="0" fontId="0" fillId="0" borderId="12" xfId="0" applyFont="1" applyBorder="1" applyAlignment="1" applyProtection="1">
      <alignment horizontal="justify" vertical="top" wrapText="1"/>
      <protection locked="0"/>
    </xf>
    <xf numFmtId="0" fontId="0" fillId="0" borderId="46" xfId="0" applyBorder="1" applyAlignment="1" applyProtection="1">
      <alignment/>
      <protection locked="0"/>
    </xf>
    <xf numFmtId="170" fontId="0" fillId="0" borderId="33" xfId="0" applyNumberFormat="1" applyFont="1" applyBorder="1" applyAlignment="1" applyProtection="1">
      <alignment vertical="center" wrapText="1"/>
      <protection/>
    </xf>
    <xf numFmtId="170" fontId="0" fillId="0" borderId="34" xfId="0" applyNumberFormat="1" applyBorder="1" applyAlignment="1" applyProtection="1">
      <alignment/>
      <protection/>
    </xf>
    <xf numFmtId="0" fontId="20" fillId="0" borderId="45" xfId="0" applyFont="1" applyBorder="1" applyAlignment="1" applyProtection="1">
      <alignment vertical="center" wrapText="1"/>
      <protection/>
    </xf>
    <xf numFmtId="49" fontId="8" fillId="0" borderId="28" xfId="0" applyNumberFormat="1"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5" fillId="34" borderId="17" xfId="0" applyFont="1" applyFill="1" applyBorder="1" applyAlignment="1" applyProtection="1">
      <alignment horizontal="center" vertical="center" wrapText="1"/>
      <protection/>
    </xf>
    <xf numFmtId="0" fontId="15" fillId="34" borderId="18" xfId="0" applyFont="1" applyFill="1" applyBorder="1" applyAlignment="1" applyProtection="1">
      <alignment horizontal="center" vertical="center" wrapText="1"/>
      <protection/>
    </xf>
    <xf numFmtId="170" fontId="0" fillId="0" borderId="12" xfId="0" applyNumberFormat="1" applyFont="1" applyBorder="1" applyAlignment="1" applyProtection="1">
      <alignment vertical="center" wrapText="1"/>
      <protection/>
    </xf>
    <xf numFmtId="170" fontId="0" fillId="0" borderId="46" xfId="0" applyNumberFormat="1" applyBorder="1" applyAlignment="1" applyProtection="1">
      <alignment/>
      <protection/>
    </xf>
    <xf numFmtId="0" fontId="8" fillId="0" borderId="17" xfId="0" applyFont="1" applyBorder="1" applyAlignment="1" applyProtection="1">
      <alignment horizontal="center" vertical="center" wrapText="1"/>
      <protection locked="0"/>
    </xf>
    <xf numFmtId="0" fontId="7" fillId="0" borderId="11" xfId="0" applyFont="1" applyBorder="1" applyAlignment="1" applyProtection="1">
      <alignment horizontal="justify" wrapText="1"/>
      <protection locked="0"/>
    </xf>
    <xf numFmtId="0" fontId="8" fillId="0" borderId="26" xfId="0" applyFont="1" applyBorder="1" applyAlignment="1" applyProtection="1">
      <alignment horizontal="justify"/>
      <protection/>
    </xf>
    <xf numFmtId="0" fontId="0" fillId="0" borderId="26" xfId="0" applyBorder="1" applyAlignment="1" applyProtection="1">
      <alignment/>
      <protection/>
    </xf>
    <xf numFmtId="0" fontId="0" fillId="0" borderId="27" xfId="0" applyBorder="1" applyAlignment="1" applyProtection="1">
      <alignment wrapText="1"/>
      <protection/>
    </xf>
    <xf numFmtId="0" fontId="7" fillId="0" borderId="10" xfId="0" applyFont="1" applyBorder="1" applyAlignment="1" applyProtection="1">
      <alignment horizontal="justify" wrapText="1"/>
      <protection locked="0"/>
    </xf>
    <xf numFmtId="0" fontId="8" fillId="0" borderId="26" xfId="0" applyFont="1" applyBorder="1" applyAlignment="1" applyProtection="1">
      <alignment horizontal="justify" vertical="top"/>
      <protection/>
    </xf>
    <xf numFmtId="0" fontId="0" fillId="0" borderId="26" xfId="0" applyBorder="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2571750</xdr:colOff>
      <xdr:row>7</xdr:row>
      <xdr:rowOff>0</xdr:rowOff>
    </xdr:to>
    <xdr:pic>
      <xdr:nvPicPr>
        <xdr:cNvPr id="1" name="Picture 98"/>
        <xdr:cNvPicPr preferRelativeResize="1">
          <a:picLocks noChangeAspect="1"/>
        </xdr:cNvPicPr>
      </xdr:nvPicPr>
      <xdr:blipFill>
        <a:blip r:embed="rId1"/>
        <a:srcRect l="4652" t="17366" r="64636"/>
        <a:stretch>
          <a:fillRect/>
        </a:stretch>
      </xdr:blipFill>
      <xdr:spPr>
        <a:xfrm>
          <a:off x="0" y="0"/>
          <a:ext cx="257175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E61"/>
  <sheetViews>
    <sheetView tabSelected="1" workbookViewId="0" topLeftCell="A1">
      <selection activeCell="B2" sqref="B2"/>
    </sheetView>
  </sheetViews>
  <sheetFormatPr defaultColWidth="9.140625" defaultRowHeight="12.75"/>
  <cols>
    <col min="1" max="1" width="48.57421875" style="12" bestFit="1" customWidth="1"/>
    <col min="2" max="2" width="45.57421875" style="12" customWidth="1"/>
    <col min="3" max="16384" width="9.140625" style="12" customWidth="1"/>
  </cols>
  <sheetData>
    <row r="1" ht="12.75"/>
    <row r="2" ht="15.75">
      <c r="B2" s="141" t="s">
        <v>193</v>
      </c>
    </row>
    <row r="3" ht="16.5" thickBot="1">
      <c r="B3" s="132"/>
    </row>
    <row r="4" ht="12.75"/>
    <row r="5" ht="15.75">
      <c r="B5" s="141" t="s">
        <v>95</v>
      </c>
    </row>
    <row r="6" ht="12.75"/>
    <row r="7" ht="12.75">
      <c r="E7" s="12" t="s">
        <v>86</v>
      </c>
    </row>
    <row r="8" spans="1:2" ht="36.75" customHeight="1">
      <c r="A8" s="138" t="s">
        <v>158</v>
      </c>
      <c r="B8" s="157"/>
    </row>
    <row r="9" spans="1:2" ht="12.75">
      <c r="A9" s="138" t="s">
        <v>96</v>
      </c>
      <c r="B9" s="142"/>
    </row>
    <row r="10" spans="1:2" ht="12.75">
      <c r="A10" s="143" t="s">
        <v>97</v>
      </c>
      <c r="B10" s="133"/>
    </row>
    <row r="11" spans="1:2" ht="12.75">
      <c r="A11" s="149" t="s">
        <v>111</v>
      </c>
      <c r="B11" s="133"/>
    </row>
    <row r="12" spans="1:2" ht="12.75">
      <c r="A12" s="149" t="s">
        <v>114</v>
      </c>
      <c r="B12" s="134"/>
    </row>
    <row r="13" spans="1:2" ht="12.75">
      <c r="A13" s="143"/>
      <c r="B13" s="136"/>
    </row>
    <row r="14" spans="1:2" ht="12.75">
      <c r="A14" s="138" t="s">
        <v>98</v>
      </c>
      <c r="B14" s="133"/>
    </row>
    <row r="15" spans="1:2" s="142" customFormat="1" ht="12.75">
      <c r="A15" s="144"/>
      <c r="B15" s="136"/>
    </row>
    <row r="16" spans="1:2" ht="12.75">
      <c r="A16" s="138" t="s">
        <v>99</v>
      </c>
      <c r="B16" s="142"/>
    </row>
    <row r="17" spans="1:2" ht="12.75">
      <c r="A17" s="143" t="s">
        <v>97</v>
      </c>
      <c r="B17" s="161"/>
    </row>
    <row r="18" spans="1:2" ht="12.75">
      <c r="A18" s="149" t="s">
        <v>111</v>
      </c>
      <c r="B18" s="161"/>
    </row>
    <row r="19" spans="1:2" ht="12.75">
      <c r="A19" s="149" t="s">
        <v>114</v>
      </c>
      <c r="B19" s="134"/>
    </row>
    <row r="20" spans="1:2" s="142" customFormat="1" ht="12.75">
      <c r="A20" s="145"/>
      <c r="B20" s="136"/>
    </row>
    <row r="21" spans="1:2" ht="25.5">
      <c r="A21" s="146" t="s">
        <v>167</v>
      </c>
      <c r="B21" s="160"/>
    </row>
    <row r="22" spans="1:2" ht="12.75">
      <c r="A22" s="146"/>
      <c r="B22" s="179"/>
    </row>
    <row r="23" spans="1:2" s="142" customFormat="1" ht="12.75">
      <c r="A23" s="144" t="s">
        <v>147</v>
      </c>
      <c r="B23" s="159"/>
    </row>
    <row r="24" spans="1:2" s="142" customFormat="1" ht="12.75">
      <c r="A24" s="144"/>
      <c r="B24" s="136"/>
    </row>
    <row r="25" spans="1:2" s="142" customFormat="1" ht="12.75">
      <c r="A25" s="144" t="s">
        <v>146</v>
      </c>
      <c r="B25" s="178"/>
    </row>
    <row r="26" spans="1:2" s="142" customFormat="1" ht="12.75">
      <c r="A26" s="144"/>
      <c r="B26" s="177"/>
    </row>
    <row r="27" spans="1:2" ht="12.75">
      <c r="A27" s="138" t="s">
        <v>100</v>
      </c>
      <c r="B27" s="142"/>
    </row>
    <row r="28" spans="1:2" ht="12.75">
      <c r="A28" s="149" t="s">
        <v>111</v>
      </c>
      <c r="B28" s="135" t="s">
        <v>102</v>
      </c>
    </row>
    <row r="29" spans="1:2" ht="12.75">
      <c r="A29" s="149" t="s">
        <v>112</v>
      </c>
      <c r="B29" s="135" t="s">
        <v>101</v>
      </c>
    </row>
    <row r="30" spans="1:2" ht="12.75">
      <c r="A30" s="149" t="s">
        <v>113</v>
      </c>
      <c r="B30" s="135"/>
    </row>
    <row r="31" spans="1:2" ht="12.75">
      <c r="A31" s="149" t="s">
        <v>151</v>
      </c>
      <c r="B31" s="135"/>
    </row>
    <row r="32" spans="1:2" ht="12.75">
      <c r="A32" s="149" t="s">
        <v>152</v>
      </c>
      <c r="B32" s="135"/>
    </row>
    <row r="33" spans="1:2" ht="12.75">
      <c r="A33" s="149" t="s">
        <v>154</v>
      </c>
      <c r="B33" s="135"/>
    </row>
    <row r="34" spans="1:2" ht="12.75">
      <c r="A34" s="149" t="s">
        <v>155</v>
      </c>
      <c r="B34" s="135"/>
    </row>
    <row r="35" spans="1:2" ht="12.75">
      <c r="A35" s="149" t="s">
        <v>34</v>
      </c>
      <c r="B35" s="196"/>
    </row>
    <row r="36" spans="1:2" ht="12.75">
      <c r="A36" s="149" t="s">
        <v>153</v>
      </c>
      <c r="B36" s="135"/>
    </row>
    <row r="37" s="142" customFormat="1" ht="12.75">
      <c r="A37" s="145"/>
    </row>
    <row r="38" spans="1:2" ht="12.75">
      <c r="A38" s="137" t="s">
        <v>148</v>
      </c>
      <c r="B38" s="142"/>
    </row>
    <row r="39" spans="1:2" ht="12.75">
      <c r="A39" s="149" t="s">
        <v>110</v>
      </c>
      <c r="B39" s="204">
        <v>45170</v>
      </c>
    </row>
    <row r="40" spans="1:2" ht="12.75">
      <c r="A40" s="149" t="s">
        <v>109</v>
      </c>
      <c r="B40" s="205">
        <v>45535</v>
      </c>
    </row>
    <row r="41" spans="1:2" s="142" customFormat="1" ht="12.75">
      <c r="A41" s="145"/>
      <c r="B41" s="147"/>
    </row>
    <row r="42" spans="1:2" ht="12.75">
      <c r="A42" s="137" t="s">
        <v>159</v>
      </c>
      <c r="B42" s="142"/>
    </row>
    <row r="43" spans="1:2" ht="12.75">
      <c r="A43" s="149" t="s">
        <v>160</v>
      </c>
      <c r="B43" s="224"/>
    </row>
    <row r="44" spans="1:2" ht="12.75">
      <c r="A44" s="143"/>
      <c r="B44" s="225"/>
    </row>
    <row r="45" spans="1:2" ht="12.75">
      <c r="A45" s="143"/>
      <c r="B45" s="225"/>
    </row>
    <row r="46" spans="1:2" ht="12.75">
      <c r="A46" s="143"/>
      <c r="B46" s="225"/>
    </row>
    <row r="47" spans="1:2" ht="12.75">
      <c r="A47" s="143"/>
      <c r="B47" s="225"/>
    </row>
    <row r="48" spans="1:2" ht="12.75">
      <c r="A48" s="143"/>
      <c r="B48" s="225"/>
    </row>
    <row r="49" spans="1:2" ht="12.75">
      <c r="A49" s="143"/>
      <c r="B49" s="225"/>
    </row>
    <row r="50" spans="1:2" ht="12.75">
      <c r="A50" s="143"/>
      <c r="B50" s="136"/>
    </row>
    <row r="51" spans="1:4" ht="12.75">
      <c r="A51" s="137" t="s">
        <v>115</v>
      </c>
      <c r="B51" s="158"/>
      <c r="D51" s="148"/>
    </row>
    <row r="52" spans="1:2" s="142" customFormat="1" ht="12.75">
      <c r="A52" s="207" t="s">
        <v>177</v>
      </c>
      <c r="B52" s="159"/>
    </row>
    <row r="53" ht="12.75">
      <c r="A53" s="137"/>
    </row>
    <row r="54" spans="1:2" ht="12.75">
      <c r="A54" s="40"/>
      <c r="B54" s="40"/>
    </row>
    <row r="56" spans="1:2" ht="12.75">
      <c r="A56" s="138"/>
      <c r="B56" s="136"/>
    </row>
    <row r="57" spans="1:2" ht="12.75">
      <c r="A57" s="138"/>
      <c r="B57" s="136"/>
    </row>
    <row r="58" spans="1:2" ht="12.75">
      <c r="A58" s="138"/>
      <c r="B58" s="136"/>
    </row>
    <row r="59" spans="1:2" ht="12.75">
      <c r="A59" s="138"/>
      <c r="B59" s="139"/>
    </row>
    <row r="60" spans="1:2" ht="12.75">
      <c r="A60" s="138"/>
      <c r="B60" s="136"/>
    </row>
    <row r="61" spans="1:2" ht="12.75">
      <c r="A61" s="138"/>
      <c r="B61" s="140"/>
    </row>
  </sheetData>
  <sheetProtection selectLockedCells="1"/>
  <mergeCells count="1">
    <mergeCell ref="B43:B49"/>
  </mergeCells>
  <printOptions/>
  <pageMargins left="0.75" right="0.75" top="1" bottom="1" header="0.5" footer="0.5"/>
  <pageSetup horizontalDpi="600" verticalDpi="600" orientation="portrait" scale="95" r:id="rId4"/>
  <headerFooter alignWithMargins="0">
    <oddFooter>&amp;CRevised 07-13-2017</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9">
    <tabColor indexed="44"/>
  </sheetPr>
  <dimension ref="A1:H16"/>
  <sheetViews>
    <sheetView zoomScalePageLayoutView="0" workbookViewId="0" topLeftCell="A1">
      <selection activeCell="B9" sqref="B9:B10"/>
    </sheetView>
  </sheetViews>
  <sheetFormatPr defaultColWidth="9.140625" defaultRowHeight="12.75"/>
  <cols>
    <col min="1" max="1" width="0.85546875" style="12" customWidth="1"/>
    <col min="2" max="2" width="5.8515625" style="12" customWidth="1"/>
    <col min="3" max="3" width="1.421875" style="12" customWidth="1"/>
    <col min="4" max="4" width="58.140625" style="12" customWidth="1"/>
    <col min="5" max="5" width="2.8515625" style="12" customWidth="1"/>
    <col min="6" max="6" width="10.421875" style="12" customWidth="1"/>
    <col min="7" max="7" width="48.00390625" style="12" customWidth="1"/>
    <col min="8" max="8" width="21.8515625" style="12" bestFit="1" customWidth="1"/>
    <col min="9" max="16384" width="9.140625" style="12" customWidth="1"/>
  </cols>
  <sheetData>
    <row r="1" spans="1:8" ht="20.25">
      <c r="A1" s="421" t="s">
        <v>175</v>
      </c>
      <c r="B1" s="421"/>
      <c r="C1" s="421"/>
      <c r="D1" s="421"/>
      <c r="E1" s="421"/>
      <c r="F1" s="421"/>
      <c r="G1" s="421"/>
      <c r="H1" s="214"/>
    </row>
    <row r="2" spans="1:7" ht="12.75">
      <c r="A2" s="292"/>
      <c r="B2" s="292"/>
      <c r="C2" s="292"/>
      <c r="D2" s="292"/>
      <c r="E2" s="292"/>
      <c r="F2" s="292"/>
      <c r="G2" s="292"/>
    </row>
    <row r="3" spans="3:7" ht="12.75">
      <c r="C3" s="40"/>
      <c r="D3" s="47" t="s">
        <v>18</v>
      </c>
      <c r="E3" s="403">
        <f>'Face Page'!B8</f>
        <v>0</v>
      </c>
      <c r="F3" s="416"/>
      <c r="G3" s="413"/>
    </row>
    <row r="4" spans="1:7" ht="9" customHeight="1">
      <c r="A4" s="292"/>
      <c r="B4" s="292"/>
      <c r="C4" s="292"/>
      <c r="D4" s="292"/>
      <c r="E4" s="292"/>
      <c r="F4" s="292"/>
      <c r="G4" s="292"/>
    </row>
    <row r="5" spans="3:7" ht="18" customHeight="1">
      <c r="C5" s="40"/>
      <c r="D5" s="422" t="s">
        <v>12</v>
      </c>
      <c r="E5" s="423"/>
      <c r="F5" s="215" t="s">
        <v>7</v>
      </c>
      <c r="G5" s="33">
        <v>0</v>
      </c>
    </row>
    <row r="6" ht="7.5" customHeight="1"/>
    <row r="7" spans="1:6" ht="12.75">
      <c r="A7" s="420" t="s">
        <v>10</v>
      </c>
      <c r="B7" s="420"/>
      <c r="C7" s="420"/>
      <c r="D7" s="420"/>
      <c r="E7" s="420"/>
      <c r="F7" s="64"/>
    </row>
    <row r="8" spans="1:7" ht="12.75">
      <c r="A8" s="216"/>
      <c r="B8" s="216"/>
      <c r="C8" s="216"/>
      <c r="D8" s="216"/>
      <c r="E8" s="216"/>
      <c r="F8" s="38"/>
      <c r="G8" s="38"/>
    </row>
    <row r="9" spans="1:7" ht="16.5" customHeight="1">
      <c r="A9" s="217"/>
      <c r="B9" s="425"/>
      <c r="C9" s="426"/>
      <c r="D9" s="424" t="s">
        <v>188</v>
      </c>
      <c r="E9" s="217"/>
      <c r="F9" s="218" t="s">
        <v>186</v>
      </c>
      <c r="G9" s="223" t="s">
        <v>190</v>
      </c>
    </row>
    <row r="10" spans="1:8" ht="128.25" customHeight="1">
      <c r="A10" s="117"/>
      <c r="B10" s="425"/>
      <c r="C10" s="426"/>
      <c r="D10" s="424"/>
      <c r="F10" s="212" t="s">
        <v>187</v>
      </c>
      <c r="G10" s="213" t="s">
        <v>191</v>
      </c>
      <c r="H10" s="219"/>
    </row>
    <row r="11" spans="1:8" ht="38.25" customHeight="1">
      <c r="A11" s="419" t="s">
        <v>189</v>
      </c>
      <c r="B11" s="419"/>
      <c r="C11" s="419"/>
      <c r="D11" s="419"/>
      <c r="E11" s="419"/>
      <c r="F11" s="419"/>
      <c r="G11" s="419"/>
      <c r="H11" s="219"/>
    </row>
    <row r="12" spans="1:8" ht="6.75" customHeight="1">
      <c r="A12" s="37"/>
      <c r="B12" s="38"/>
      <c r="C12" s="38"/>
      <c r="D12" s="220"/>
      <c r="E12" s="38"/>
      <c r="F12" s="39"/>
      <c r="G12" s="118" t="s">
        <v>41</v>
      </c>
      <c r="H12" s="219"/>
    </row>
    <row r="13" spans="1:8" ht="130.5" customHeight="1">
      <c r="A13" s="117"/>
      <c r="B13" s="15"/>
      <c r="D13" s="221" t="s">
        <v>172</v>
      </c>
      <c r="F13" s="201"/>
      <c r="G13" s="203"/>
      <c r="H13" s="219"/>
    </row>
    <row r="14" spans="1:8" ht="7.5" customHeight="1">
      <c r="A14" s="37"/>
      <c r="B14" s="38"/>
      <c r="C14" s="38"/>
      <c r="D14" s="220" t="s">
        <v>86</v>
      </c>
      <c r="E14" s="38"/>
      <c r="F14" s="38"/>
      <c r="G14" s="38"/>
      <c r="H14" s="219"/>
    </row>
    <row r="15" spans="1:8" ht="66" customHeight="1">
      <c r="A15" s="117"/>
      <c r="B15" s="15"/>
      <c r="D15" s="221" t="s">
        <v>173</v>
      </c>
      <c r="F15" s="38"/>
      <c r="G15" s="222"/>
      <c r="H15" s="219"/>
    </row>
    <row r="16" spans="1:7" ht="9" customHeight="1">
      <c r="A16" s="38"/>
      <c r="B16" s="38"/>
      <c r="C16" s="38"/>
      <c r="D16" s="38"/>
      <c r="E16" s="38"/>
      <c r="F16" s="38"/>
      <c r="G16" s="38"/>
    </row>
  </sheetData>
  <sheetProtection password="81A3" sheet="1" objects="1" scenarios="1" selectLockedCells="1"/>
  <mergeCells count="10">
    <mergeCell ref="A11:G11"/>
    <mergeCell ref="A4:G4"/>
    <mergeCell ref="A7:E7"/>
    <mergeCell ref="A1:G1"/>
    <mergeCell ref="E3:G3"/>
    <mergeCell ref="D5:E5"/>
    <mergeCell ref="A2:G2"/>
    <mergeCell ref="D9:D10"/>
    <mergeCell ref="B9:B10"/>
    <mergeCell ref="C9:C10"/>
  </mergeCells>
  <printOptions/>
  <pageMargins left="0.5" right="0.5" top="0.5" bottom="0.5" header="0.5" footer="0.5"/>
  <pageSetup horizontalDpi="600" verticalDpi="600" orientation="landscape" r:id="rId1"/>
  <headerFooter alignWithMargins="0">
    <oddFooter>&amp;RRevised: 07-13-2017</oddFooter>
  </headerFooter>
</worksheet>
</file>

<file path=xl/worksheets/sheet11.xml><?xml version="1.0" encoding="utf-8"?>
<worksheet xmlns="http://schemas.openxmlformats.org/spreadsheetml/2006/main" xmlns:r="http://schemas.openxmlformats.org/officeDocument/2006/relationships">
  <sheetPr codeName="Sheet11">
    <tabColor indexed="13"/>
  </sheetPr>
  <dimension ref="A1:A17"/>
  <sheetViews>
    <sheetView workbookViewId="0" topLeftCell="A1">
      <selection activeCell="A3" sqref="A3"/>
    </sheetView>
  </sheetViews>
  <sheetFormatPr defaultColWidth="9.140625" defaultRowHeight="12.75"/>
  <cols>
    <col min="1" max="1" width="83.421875" style="0" customWidth="1"/>
  </cols>
  <sheetData>
    <row r="1" ht="12.75">
      <c r="A1" s="5" t="s">
        <v>149</v>
      </c>
    </row>
    <row r="3" ht="143.25" customHeight="1">
      <c r="A3" s="202" t="s">
        <v>174</v>
      </c>
    </row>
    <row r="5" ht="12.75">
      <c r="A5" s="170" t="s">
        <v>131</v>
      </c>
    </row>
    <row r="6" ht="12.75">
      <c r="A6" s="170" t="s">
        <v>132</v>
      </c>
    </row>
    <row r="7" ht="12.75">
      <c r="A7" s="170" t="s">
        <v>133</v>
      </c>
    </row>
    <row r="8" ht="12.75">
      <c r="A8" s="170" t="s">
        <v>134</v>
      </c>
    </row>
    <row r="9" ht="12.75">
      <c r="A9" s="170" t="s">
        <v>135</v>
      </c>
    </row>
    <row r="10" ht="12.75">
      <c r="A10" s="170" t="s">
        <v>130</v>
      </c>
    </row>
    <row r="11" ht="12.75">
      <c r="A11" s="156"/>
    </row>
    <row r="12" ht="12.75">
      <c r="A12" s="170"/>
    </row>
    <row r="13" ht="12.75">
      <c r="A13" s="170"/>
    </row>
    <row r="14" ht="12.75">
      <c r="A14" s="170"/>
    </row>
    <row r="15" ht="12.75">
      <c r="A15" s="170"/>
    </row>
    <row r="16" ht="12.75">
      <c r="A16" s="170"/>
    </row>
    <row r="17" ht="12.75">
      <c r="A17" s="170"/>
    </row>
  </sheetData>
  <sheetProtection password="81A3" sheet="1" objects="1" scenarios="1" selectLockedCells="1" selectUnlockedCells="1"/>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tabColor indexed="15"/>
  </sheetPr>
  <dimension ref="A1:H22"/>
  <sheetViews>
    <sheetView workbookViewId="0" topLeftCell="A1">
      <selection activeCell="F11" sqref="F11"/>
    </sheetView>
  </sheetViews>
  <sheetFormatPr defaultColWidth="9.140625" defaultRowHeight="12.75"/>
  <cols>
    <col min="1" max="1" width="34.8515625" style="12" customWidth="1"/>
    <col min="2" max="2" width="6.421875" style="12" customWidth="1"/>
    <col min="3" max="3" width="33.421875" style="12" customWidth="1"/>
    <col min="4" max="4" width="5.140625" style="12" customWidth="1"/>
    <col min="5" max="5" width="14.421875" style="12" customWidth="1"/>
    <col min="6" max="6" width="12.57421875" style="12" customWidth="1"/>
    <col min="7" max="7" width="7.8515625" style="12" customWidth="1"/>
    <col min="8" max="8" width="15.421875" style="12" customWidth="1"/>
    <col min="9" max="9" width="10.140625" style="12" bestFit="1" customWidth="1"/>
    <col min="10" max="16384" width="9.140625" style="12" customWidth="1"/>
  </cols>
  <sheetData>
    <row r="1" spans="1:8" ht="19.5">
      <c r="A1" s="291" t="s">
        <v>136</v>
      </c>
      <c r="B1" s="291"/>
      <c r="C1" s="292"/>
      <c r="D1" s="292"/>
      <c r="E1" s="292"/>
      <c r="F1" s="292"/>
      <c r="G1" s="292"/>
      <c r="H1" s="292"/>
    </row>
    <row r="2" spans="1:3" ht="12.75">
      <c r="A2" s="119"/>
      <c r="B2" s="119"/>
      <c r="C2" s="119"/>
    </row>
    <row r="3" spans="1:8" ht="12.75">
      <c r="A3" s="78" t="s">
        <v>18</v>
      </c>
      <c r="B3" s="429">
        <f>'Face Page'!B8</f>
        <v>0</v>
      </c>
      <c r="C3" s="430"/>
      <c r="D3" s="430"/>
      <c r="E3" s="430"/>
      <c r="F3" s="430"/>
      <c r="G3" s="430"/>
      <c r="H3" s="431"/>
    </row>
    <row r="4" spans="1:4" ht="15" thickBot="1">
      <c r="A4" s="47"/>
      <c r="B4" s="47"/>
      <c r="C4" s="47"/>
      <c r="D4" s="120"/>
    </row>
    <row r="5" spans="1:8" ht="18" customHeight="1" thickBot="1">
      <c r="A5" s="79" t="s">
        <v>42</v>
      </c>
      <c r="B5" s="300" t="s">
        <v>87</v>
      </c>
      <c r="C5" s="279" t="s">
        <v>122</v>
      </c>
      <c r="D5" s="279" t="s">
        <v>116</v>
      </c>
      <c r="E5" s="279" t="s">
        <v>88</v>
      </c>
      <c r="F5" s="279" t="s">
        <v>119</v>
      </c>
      <c r="G5" s="274" t="s">
        <v>90</v>
      </c>
      <c r="H5" s="279" t="s">
        <v>89</v>
      </c>
    </row>
    <row r="6" spans="1:8" s="93" customFormat="1" ht="13.5" customHeight="1">
      <c r="A6" s="277" t="s">
        <v>108</v>
      </c>
      <c r="B6" s="301"/>
      <c r="C6" s="275"/>
      <c r="D6" s="280"/>
      <c r="E6" s="286"/>
      <c r="F6" s="286"/>
      <c r="G6" s="275"/>
      <c r="H6" s="286"/>
    </row>
    <row r="7" spans="1:8" s="93" customFormat="1" ht="13.5" customHeight="1" thickBot="1">
      <c r="A7" s="278"/>
      <c r="B7" s="302"/>
      <c r="C7" s="276"/>
      <c r="D7" s="281"/>
      <c r="E7" s="287"/>
      <c r="F7" s="287"/>
      <c r="G7" s="276"/>
      <c r="H7" s="287"/>
    </row>
    <row r="8" spans="1:8" s="13" customFormat="1" ht="15" thickTop="1">
      <c r="A8" s="9"/>
      <c r="B8" s="10" t="s">
        <v>86</v>
      </c>
      <c r="C8" s="11" t="s">
        <v>86</v>
      </c>
      <c r="D8" s="154"/>
      <c r="E8" s="8" t="s">
        <v>86</v>
      </c>
      <c r="F8" s="176"/>
      <c r="G8" s="29"/>
      <c r="H8" s="80">
        <f aca="true" t="shared" si="0" ref="H8:H21">+D8*F8*G8</f>
        <v>0</v>
      </c>
    </row>
    <row r="9" spans="1:8" s="13" customFormat="1" ht="14.25">
      <c r="A9" s="9" t="s">
        <v>86</v>
      </c>
      <c r="B9" s="10" t="s">
        <v>86</v>
      </c>
      <c r="C9" s="11" t="s">
        <v>86</v>
      </c>
      <c r="D9" s="154"/>
      <c r="E9" s="8" t="s">
        <v>86</v>
      </c>
      <c r="F9" s="176"/>
      <c r="G9" s="29"/>
      <c r="H9" s="80">
        <f t="shared" si="0"/>
        <v>0</v>
      </c>
    </row>
    <row r="10" spans="1:8" s="13" customFormat="1" ht="14.25">
      <c r="A10" s="9" t="s">
        <v>86</v>
      </c>
      <c r="B10" s="10" t="s">
        <v>86</v>
      </c>
      <c r="C10" s="11" t="s">
        <v>86</v>
      </c>
      <c r="D10" s="154"/>
      <c r="E10" s="8" t="s">
        <v>86</v>
      </c>
      <c r="F10" s="176"/>
      <c r="G10" s="29"/>
      <c r="H10" s="80">
        <f t="shared" si="0"/>
        <v>0</v>
      </c>
    </row>
    <row r="11" spans="1:8" s="13" customFormat="1" ht="14.25">
      <c r="A11" s="9" t="s">
        <v>86</v>
      </c>
      <c r="B11" s="10" t="s">
        <v>86</v>
      </c>
      <c r="C11" s="11" t="s">
        <v>86</v>
      </c>
      <c r="D11" s="154"/>
      <c r="E11" s="8" t="s">
        <v>86</v>
      </c>
      <c r="F11" s="176"/>
      <c r="G11" s="29"/>
      <c r="H11" s="80">
        <v>0</v>
      </c>
    </row>
    <row r="12" spans="1:8" s="13" customFormat="1" ht="14.25">
      <c r="A12" s="9" t="s">
        <v>86</v>
      </c>
      <c r="B12" s="10" t="s">
        <v>86</v>
      </c>
      <c r="C12" s="11" t="s">
        <v>86</v>
      </c>
      <c r="D12" s="154"/>
      <c r="E12" s="8" t="s">
        <v>86</v>
      </c>
      <c r="F12" s="176"/>
      <c r="G12" s="29"/>
      <c r="H12" s="80">
        <f t="shared" si="0"/>
        <v>0</v>
      </c>
    </row>
    <row r="13" spans="1:8" s="13" customFormat="1" ht="14.25">
      <c r="A13" s="9" t="s">
        <v>86</v>
      </c>
      <c r="B13" s="10" t="s">
        <v>86</v>
      </c>
      <c r="C13" s="11" t="s">
        <v>86</v>
      </c>
      <c r="D13" s="154"/>
      <c r="E13" s="8" t="s">
        <v>86</v>
      </c>
      <c r="F13" s="176"/>
      <c r="G13" s="29"/>
      <c r="H13" s="80">
        <f t="shared" si="0"/>
        <v>0</v>
      </c>
    </row>
    <row r="14" spans="1:8" s="13" customFormat="1" ht="14.25">
      <c r="A14" s="9" t="s">
        <v>86</v>
      </c>
      <c r="B14" s="10" t="s">
        <v>86</v>
      </c>
      <c r="C14" s="11" t="s">
        <v>86</v>
      </c>
      <c r="D14" s="154"/>
      <c r="E14" s="8" t="s">
        <v>86</v>
      </c>
      <c r="F14" s="176"/>
      <c r="G14" s="29"/>
      <c r="H14" s="80">
        <f t="shared" si="0"/>
        <v>0</v>
      </c>
    </row>
    <row r="15" spans="1:8" s="13" customFormat="1" ht="14.25">
      <c r="A15" s="9" t="s">
        <v>86</v>
      </c>
      <c r="B15" s="10" t="s">
        <v>86</v>
      </c>
      <c r="C15" s="11" t="s">
        <v>86</v>
      </c>
      <c r="D15" s="154"/>
      <c r="E15" s="8" t="s">
        <v>86</v>
      </c>
      <c r="F15" s="176"/>
      <c r="G15" s="29"/>
      <c r="H15" s="80">
        <f t="shared" si="0"/>
        <v>0</v>
      </c>
    </row>
    <row r="16" spans="1:8" s="13" customFormat="1" ht="14.25">
      <c r="A16" s="9" t="s">
        <v>86</v>
      </c>
      <c r="B16" s="10" t="s">
        <v>86</v>
      </c>
      <c r="C16" s="11" t="s">
        <v>86</v>
      </c>
      <c r="D16" s="154"/>
      <c r="E16" s="8" t="s">
        <v>86</v>
      </c>
      <c r="F16" s="176"/>
      <c r="G16" s="29"/>
      <c r="H16" s="80">
        <f t="shared" si="0"/>
        <v>0</v>
      </c>
    </row>
    <row r="17" spans="1:8" s="13" customFormat="1" ht="14.25">
      <c r="A17" s="9" t="s">
        <v>86</v>
      </c>
      <c r="B17" s="10" t="s">
        <v>86</v>
      </c>
      <c r="C17" s="11" t="s">
        <v>86</v>
      </c>
      <c r="D17" s="154"/>
      <c r="E17" s="8" t="s">
        <v>86</v>
      </c>
      <c r="F17" s="176"/>
      <c r="G17" s="29"/>
      <c r="H17" s="80">
        <f t="shared" si="0"/>
        <v>0</v>
      </c>
    </row>
    <row r="18" spans="1:8" s="13" customFormat="1" ht="14.25">
      <c r="A18" s="9" t="s">
        <v>86</v>
      </c>
      <c r="B18" s="10" t="s">
        <v>86</v>
      </c>
      <c r="C18" s="11" t="s">
        <v>86</v>
      </c>
      <c r="D18" s="154"/>
      <c r="E18" s="8" t="s">
        <v>86</v>
      </c>
      <c r="F18" s="176"/>
      <c r="G18" s="29"/>
      <c r="H18" s="80">
        <f t="shared" si="0"/>
        <v>0</v>
      </c>
    </row>
    <row r="19" spans="1:8" s="13" customFormat="1" ht="14.25">
      <c r="A19" s="9" t="s">
        <v>86</v>
      </c>
      <c r="B19" s="10" t="s">
        <v>86</v>
      </c>
      <c r="C19" s="11" t="s">
        <v>86</v>
      </c>
      <c r="D19" s="154"/>
      <c r="E19" s="8" t="s">
        <v>86</v>
      </c>
      <c r="F19" s="176"/>
      <c r="G19" s="29"/>
      <c r="H19" s="80">
        <f t="shared" si="0"/>
        <v>0</v>
      </c>
    </row>
    <row r="20" spans="1:8" s="13" customFormat="1" ht="14.25">
      <c r="A20" s="9" t="s">
        <v>86</v>
      </c>
      <c r="B20" s="10" t="s">
        <v>86</v>
      </c>
      <c r="C20" s="11" t="s">
        <v>86</v>
      </c>
      <c r="D20" s="154"/>
      <c r="E20" s="8" t="s">
        <v>86</v>
      </c>
      <c r="F20" s="176"/>
      <c r="G20" s="29"/>
      <c r="H20" s="80">
        <f t="shared" si="0"/>
        <v>0</v>
      </c>
    </row>
    <row r="21" spans="1:8" s="13" customFormat="1" ht="15" thickBot="1">
      <c r="A21" s="163" t="s">
        <v>86</v>
      </c>
      <c r="B21" s="164" t="s">
        <v>86</v>
      </c>
      <c r="C21" s="165" t="s">
        <v>86</v>
      </c>
      <c r="D21" s="175">
        <f>SUM(D8:D20)</f>
        <v>0</v>
      </c>
      <c r="E21" s="166" t="s">
        <v>86</v>
      </c>
      <c r="F21" s="167"/>
      <c r="G21" s="168"/>
      <c r="H21" s="169">
        <f t="shared" si="0"/>
        <v>0</v>
      </c>
    </row>
    <row r="22" spans="1:8" s="13" customFormat="1" ht="18" customHeight="1" thickBot="1">
      <c r="A22" s="73"/>
      <c r="B22" s="73"/>
      <c r="C22" s="73"/>
      <c r="F22" s="427" t="s">
        <v>91</v>
      </c>
      <c r="G22" s="428"/>
      <c r="H22" s="81">
        <f>SUM(H8:H21)</f>
        <v>0</v>
      </c>
    </row>
    <row r="23" s="13" customFormat="1" ht="12.75"/>
  </sheetData>
  <sheetProtection password="81A3" sheet="1" objects="1" scenarios="1" selectLockedCells="1"/>
  <mergeCells count="11">
    <mergeCell ref="A1:H1"/>
    <mergeCell ref="E5:E7"/>
    <mergeCell ref="B5:B7"/>
    <mergeCell ref="C5:C7"/>
    <mergeCell ref="D5:D7"/>
    <mergeCell ref="F5:F7"/>
    <mergeCell ref="G5:G7"/>
    <mergeCell ref="H5:H7"/>
    <mergeCell ref="A6:A7"/>
    <mergeCell ref="F22:G22"/>
    <mergeCell ref="B3:H3"/>
  </mergeCells>
  <printOptions/>
  <pageMargins left="0.5" right="0.5" top="0.75" bottom="0.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1">
      <selection activeCell="E20" sqref="E20:F25"/>
    </sheetView>
  </sheetViews>
  <sheetFormatPr defaultColWidth="9.140625" defaultRowHeight="12.75"/>
  <cols>
    <col min="1" max="1" width="36.8515625" style="12" customWidth="1"/>
    <col min="2" max="2" width="6.57421875" style="12" customWidth="1"/>
    <col min="3" max="3" width="8.57421875" style="12" customWidth="1"/>
    <col min="4" max="4" width="24.57421875" style="12" customWidth="1"/>
    <col min="5" max="5" width="9.140625" style="12" customWidth="1"/>
    <col min="6" max="6" width="2.421875" style="12" customWidth="1"/>
    <col min="7" max="7" width="12.00390625" style="12" customWidth="1"/>
    <col min="8" max="8" width="11.421875" style="12" customWidth="1"/>
    <col min="9" max="9" width="10.140625" style="12" customWidth="1"/>
    <col min="10" max="16384" width="9.140625" style="12" customWidth="1"/>
  </cols>
  <sheetData>
    <row r="1" ht="20.25">
      <c r="D1" s="21" t="s">
        <v>137</v>
      </c>
    </row>
    <row r="2" spans="1:9" ht="12.75">
      <c r="A2" s="53" t="s">
        <v>18</v>
      </c>
      <c r="B2" s="386">
        <f>'Face Page'!B8</f>
        <v>0</v>
      </c>
      <c r="C2" s="387"/>
      <c r="D2" s="387"/>
      <c r="E2" s="387"/>
      <c r="F2" s="387"/>
      <c r="G2" s="387"/>
      <c r="H2" s="387"/>
      <c r="I2" s="388"/>
    </row>
    <row r="3" ht="13.5" thickBot="1">
      <c r="A3" s="109"/>
    </row>
    <row r="4" spans="1:9" s="98" customFormat="1" ht="16.5" customHeight="1">
      <c r="A4" s="54" t="s">
        <v>56</v>
      </c>
      <c r="B4" s="110"/>
      <c r="C4" s="110"/>
      <c r="D4" s="110"/>
      <c r="E4" s="110"/>
      <c r="F4" s="110"/>
      <c r="G4" s="110"/>
      <c r="H4" s="110"/>
      <c r="I4" s="110"/>
    </row>
    <row r="5" spans="1:9" s="99" customFormat="1" ht="13.5">
      <c r="A5" s="55" t="s">
        <v>49</v>
      </c>
      <c r="B5" s="349" t="s">
        <v>40</v>
      </c>
      <c r="C5" s="376"/>
      <c r="D5" s="371"/>
      <c r="E5" s="349" t="s">
        <v>51</v>
      </c>
      <c r="F5" s="371"/>
      <c r="G5" s="55" t="s">
        <v>83</v>
      </c>
      <c r="H5" s="349" t="s">
        <v>53</v>
      </c>
      <c r="I5" s="371"/>
    </row>
    <row r="6" spans="1:9" s="99" customFormat="1" ht="12.75" customHeight="1">
      <c r="A6" s="56" t="s">
        <v>50</v>
      </c>
      <c r="B6" s="372"/>
      <c r="C6" s="377"/>
      <c r="D6" s="373"/>
      <c r="E6" s="358" t="s">
        <v>57</v>
      </c>
      <c r="F6" s="436"/>
      <c r="G6" s="446" t="s">
        <v>145</v>
      </c>
      <c r="H6" s="372"/>
      <c r="I6" s="373"/>
    </row>
    <row r="7" spans="1:9" s="99" customFormat="1" ht="14.25" thickBot="1">
      <c r="A7" s="57"/>
      <c r="B7" s="374"/>
      <c r="C7" s="378"/>
      <c r="D7" s="375"/>
      <c r="E7" s="83"/>
      <c r="F7" s="84"/>
      <c r="G7" s="447"/>
      <c r="H7" s="374"/>
      <c r="I7" s="375"/>
    </row>
    <row r="8" spans="1:9" ht="14.25" thickTop="1">
      <c r="A8" s="450" t="s">
        <v>86</v>
      </c>
      <c r="B8" s="438" t="s">
        <v>86</v>
      </c>
      <c r="C8" s="444"/>
      <c r="D8" s="441"/>
      <c r="E8" s="438" t="s">
        <v>86</v>
      </c>
      <c r="F8" s="439"/>
      <c r="G8" s="437"/>
      <c r="H8" s="58" t="s">
        <v>46</v>
      </c>
      <c r="I8" s="35"/>
    </row>
    <row r="9" spans="1:9" ht="13.5">
      <c r="A9" s="327"/>
      <c r="B9" s="440"/>
      <c r="C9" s="444"/>
      <c r="D9" s="441"/>
      <c r="E9" s="440"/>
      <c r="F9" s="441"/>
      <c r="G9" s="322"/>
      <c r="H9" s="59" t="s">
        <v>58</v>
      </c>
      <c r="I9" s="35"/>
    </row>
    <row r="10" spans="1:9" ht="13.5">
      <c r="A10" s="327"/>
      <c r="B10" s="440"/>
      <c r="C10" s="444"/>
      <c r="D10" s="441"/>
      <c r="E10" s="440"/>
      <c r="F10" s="441"/>
      <c r="G10" s="322"/>
      <c r="H10" s="59" t="s">
        <v>59</v>
      </c>
      <c r="I10" s="36"/>
    </row>
    <row r="11" spans="1:9" s="13" customFormat="1" ht="13.5">
      <c r="A11" s="327"/>
      <c r="B11" s="440"/>
      <c r="C11" s="444"/>
      <c r="D11" s="441"/>
      <c r="E11" s="440"/>
      <c r="F11" s="441"/>
      <c r="G11" s="322"/>
      <c r="H11" s="59" t="s">
        <v>60</v>
      </c>
      <c r="I11" s="23"/>
    </row>
    <row r="12" spans="1:9" s="13" customFormat="1" ht="13.5">
      <c r="A12" s="327"/>
      <c r="B12" s="440"/>
      <c r="C12" s="444"/>
      <c r="D12" s="441"/>
      <c r="E12" s="440"/>
      <c r="F12" s="441"/>
      <c r="G12" s="322"/>
      <c r="H12" s="60" t="s">
        <v>0</v>
      </c>
      <c r="I12" s="23"/>
    </row>
    <row r="13" spans="1:9" s="13" customFormat="1" ht="13.5">
      <c r="A13" s="328"/>
      <c r="B13" s="442"/>
      <c r="C13" s="445"/>
      <c r="D13" s="443"/>
      <c r="E13" s="442"/>
      <c r="F13" s="443"/>
      <c r="G13" s="324"/>
      <c r="H13" s="61" t="s">
        <v>54</v>
      </c>
      <c r="I13" s="62">
        <f>SUM(I8:I12)</f>
        <v>0</v>
      </c>
    </row>
    <row r="14" spans="1:9" ht="13.5">
      <c r="A14" s="450" t="s">
        <v>86</v>
      </c>
      <c r="B14" s="438" t="s">
        <v>86</v>
      </c>
      <c r="C14" s="444"/>
      <c r="D14" s="441"/>
      <c r="E14" s="438" t="s">
        <v>86</v>
      </c>
      <c r="F14" s="439"/>
      <c r="G14" s="437"/>
      <c r="H14" s="58" t="s">
        <v>46</v>
      </c>
      <c r="I14" s="35"/>
    </row>
    <row r="15" spans="1:9" ht="13.5">
      <c r="A15" s="327"/>
      <c r="B15" s="440"/>
      <c r="C15" s="444"/>
      <c r="D15" s="441"/>
      <c r="E15" s="440"/>
      <c r="F15" s="441"/>
      <c r="G15" s="322"/>
      <c r="H15" s="59" t="s">
        <v>58</v>
      </c>
      <c r="I15" s="36"/>
    </row>
    <row r="16" spans="1:9" ht="13.5">
      <c r="A16" s="327"/>
      <c r="B16" s="440"/>
      <c r="C16" s="444"/>
      <c r="D16" s="441"/>
      <c r="E16" s="440"/>
      <c r="F16" s="441"/>
      <c r="G16" s="322"/>
      <c r="H16" s="59" t="s">
        <v>59</v>
      </c>
      <c r="I16" s="36"/>
    </row>
    <row r="17" spans="1:9" s="13" customFormat="1" ht="13.5">
      <c r="A17" s="327"/>
      <c r="B17" s="440"/>
      <c r="C17" s="444"/>
      <c r="D17" s="441"/>
      <c r="E17" s="440"/>
      <c r="F17" s="441"/>
      <c r="G17" s="322"/>
      <c r="H17" s="59" t="s">
        <v>60</v>
      </c>
      <c r="I17" s="23"/>
    </row>
    <row r="18" spans="1:9" s="13" customFormat="1" ht="13.5">
      <c r="A18" s="327"/>
      <c r="B18" s="440"/>
      <c r="C18" s="444"/>
      <c r="D18" s="441"/>
      <c r="E18" s="440"/>
      <c r="F18" s="441"/>
      <c r="G18" s="322"/>
      <c r="H18" s="60" t="s">
        <v>0</v>
      </c>
      <c r="I18" s="23"/>
    </row>
    <row r="19" spans="1:9" s="13" customFormat="1" ht="13.5">
      <c r="A19" s="328"/>
      <c r="B19" s="442"/>
      <c r="C19" s="445"/>
      <c r="D19" s="443"/>
      <c r="E19" s="442"/>
      <c r="F19" s="443"/>
      <c r="G19" s="324"/>
      <c r="H19" s="61" t="s">
        <v>54</v>
      </c>
      <c r="I19" s="62">
        <f>SUM(I14:I18)</f>
        <v>0</v>
      </c>
    </row>
    <row r="20" spans="1:9" ht="13.5">
      <c r="A20" s="450" t="s">
        <v>86</v>
      </c>
      <c r="B20" s="438" t="s">
        <v>86</v>
      </c>
      <c r="C20" s="444"/>
      <c r="D20" s="441"/>
      <c r="E20" s="438" t="s">
        <v>86</v>
      </c>
      <c r="F20" s="439"/>
      <c r="G20" s="437"/>
      <c r="H20" s="58" t="s">
        <v>46</v>
      </c>
      <c r="I20" s="35"/>
    </row>
    <row r="21" spans="1:9" ht="13.5">
      <c r="A21" s="327"/>
      <c r="B21" s="440"/>
      <c r="C21" s="444"/>
      <c r="D21" s="441"/>
      <c r="E21" s="440"/>
      <c r="F21" s="441"/>
      <c r="G21" s="322"/>
      <c r="H21" s="59" t="s">
        <v>58</v>
      </c>
      <c r="I21" s="36"/>
    </row>
    <row r="22" spans="1:9" ht="13.5">
      <c r="A22" s="327"/>
      <c r="B22" s="440"/>
      <c r="C22" s="444"/>
      <c r="D22" s="441"/>
      <c r="E22" s="440"/>
      <c r="F22" s="441"/>
      <c r="G22" s="322"/>
      <c r="H22" s="59" t="s">
        <v>59</v>
      </c>
      <c r="I22" s="36"/>
    </row>
    <row r="23" spans="1:9" s="13" customFormat="1" ht="13.5">
      <c r="A23" s="327"/>
      <c r="B23" s="440"/>
      <c r="C23" s="444"/>
      <c r="D23" s="441"/>
      <c r="E23" s="440"/>
      <c r="F23" s="441"/>
      <c r="G23" s="322"/>
      <c r="H23" s="59" t="s">
        <v>60</v>
      </c>
      <c r="I23" s="23"/>
    </row>
    <row r="24" spans="1:9" s="13" customFormat="1" ht="13.5">
      <c r="A24" s="327"/>
      <c r="B24" s="440"/>
      <c r="C24" s="444"/>
      <c r="D24" s="441"/>
      <c r="E24" s="440"/>
      <c r="F24" s="441"/>
      <c r="G24" s="322"/>
      <c r="H24" s="60" t="s">
        <v>0</v>
      </c>
      <c r="I24" s="23"/>
    </row>
    <row r="25" spans="1:9" s="13" customFormat="1" ht="13.5">
      <c r="A25" s="328"/>
      <c r="B25" s="442"/>
      <c r="C25" s="445"/>
      <c r="D25" s="443"/>
      <c r="E25" s="442"/>
      <c r="F25" s="443"/>
      <c r="G25" s="324"/>
      <c r="H25" s="61" t="s">
        <v>54</v>
      </c>
      <c r="I25" s="62">
        <f>SUM(I20:I24)</f>
        <v>0</v>
      </c>
    </row>
    <row r="26" spans="1:9" ht="13.5">
      <c r="A26" s="450" t="s">
        <v>86</v>
      </c>
      <c r="B26" s="438" t="s">
        <v>86</v>
      </c>
      <c r="C26" s="444"/>
      <c r="D26" s="441"/>
      <c r="E26" s="438" t="s">
        <v>86</v>
      </c>
      <c r="F26" s="439"/>
      <c r="G26" s="437"/>
      <c r="H26" s="58" t="s">
        <v>46</v>
      </c>
      <c r="I26" s="35"/>
    </row>
    <row r="27" spans="1:9" ht="13.5">
      <c r="A27" s="327"/>
      <c r="B27" s="440"/>
      <c r="C27" s="444"/>
      <c r="D27" s="441"/>
      <c r="E27" s="440"/>
      <c r="F27" s="441"/>
      <c r="G27" s="322"/>
      <c r="H27" s="59" t="s">
        <v>58</v>
      </c>
      <c r="I27" s="36"/>
    </row>
    <row r="28" spans="1:9" ht="13.5">
      <c r="A28" s="327"/>
      <c r="B28" s="440"/>
      <c r="C28" s="444"/>
      <c r="D28" s="441"/>
      <c r="E28" s="440"/>
      <c r="F28" s="441"/>
      <c r="G28" s="322"/>
      <c r="H28" s="59" t="s">
        <v>59</v>
      </c>
      <c r="I28" s="36"/>
    </row>
    <row r="29" spans="1:9" s="13" customFormat="1" ht="13.5">
      <c r="A29" s="327"/>
      <c r="B29" s="440"/>
      <c r="C29" s="444"/>
      <c r="D29" s="441"/>
      <c r="E29" s="440"/>
      <c r="F29" s="441"/>
      <c r="G29" s="322"/>
      <c r="H29" s="59" t="s">
        <v>60</v>
      </c>
      <c r="I29" s="23"/>
    </row>
    <row r="30" spans="1:9" s="13" customFormat="1" ht="13.5">
      <c r="A30" s="327"/>
      <c r="B30" s="440"/>
      <c r="C30" s="444"/>
      <c r="D30" s="441"/>
      <c r="E30" s="440"/>
      <c r="F30" s="441"/>
      <c r="G30" s="322"/>
      <c r="H30" s="60" t="s">
        <v>0</v>
      </c>
      <c r="I30" s="23"/>
    </row>
    <row r="31" spans="1:9" s="13" customFormat="1" ht="13.5">
      <c r="A31" s="328"/>
      <c r="B31" s="442"/>
      <c r="C31" s="445"/>
      <c r="D31" s="443"/>
      <c r="E31" s="442"/>
      <c r="F31" s="443"/>
      <c r="G31" s="324"/>
      <c r="H31" s="61" t="s">
        <v>54</v>
      </c>
      <c r="I31" s="62">
        <f>SUM(I26:I30)</f>
        <v>0</v>
      </c>
    </row>
    <row r="32" spans="1:9" ht="13.5">
      <c r="A32" s="450" t="s">
        <v>86</v>
      </c>
      <c r="B32" s="438" t="s">
        <v>86</v>
      </c>
      <c r="C32" s="444"/>
      <c r="D32" s="441"/>
      <c r="E32" s="438" t="s">
        <v>86</v>
      </c>
      <c r="F32" s="439"/>
      <c r="G32" s="437"/>
      <c r="H32" s="58" t="s">
        <v>46</v>
      </c>
      <c r="I32" s="35"/>
    </row>
    <row r="33" spans="1:9" ht="13.5">
      <c r="A33" s="327"/>
      <c r="B33" s="440"/>
      <c r="C33" s="444"/>
      <c r="D33" s="441"/>
      <c r="E33" s="440"/>
      <c r="F33" s="441"/>
      <c r="G33" s="322"/>
      <c r="H33" s="59" t="s">
        <v>58</v>
      </c>
      <c r="I33" s="36"/>
    </row>
    <row r="34" spans="1:9" ht="13.5">
      <c r="A34" s="327"/>
      <c r="B34" s="440"/>
      <c r="C34" s="444"/>
      <c r="D34" s="441"/>
      <c r="E34" s="440"/>
      <c r="F34" s="441"/>
      <c r="G34" s="322"/>
      <c r="H34" s="59" t="s">
        <v>59</v>
      </c>
      <c r="I34" s="36"/>
    </row>
    <row r="35" spans="1:9" s="13" customFormat="1" ht="13.5">
      <c r="A35" s="327"/>
      <c r="B35" s="440"/>
      <c r="C35" s="444"/>
      <c r="D35" s="441"/>
      <c r="E35" s="440"/>
      <c r="F35" s="441"/>
      <c r="G35" s="322"/>
      <c r="H35" s="59" t="s">
        <v>60</v>
      </c>
      <c r="I35" s="23"/>
    </row>
    <row r="36" spans="1:9" s="13" customFormat="1" ht="13.5">
      <c r="A36" s="327"/>
      <c r="B36" s="440"/>
      <c r="C36" s="444"/>
      <c r="D36" s="441"/>
      <c r="E36" s="440"/>
      <c r="F36" s="441"/>
      <c r="G36" s="322"/>
      <c r="H36" s="60" t="s">
        <v>0</v>
      </c>
      <c r="I36" s="23"/>
    </row>
    <row r="37" spans="1:9" s="13" customFormat="1" ht="13.5">
      <c r="A37" s="328"/>
      <c r="B37" s="442"/>
      <c r="C37" s="445"/>
      <c r="D37" s="443"/>
      <c r="E37" s="442"/>
      <c r="F37" s="443"/>
      <c r="G37" s="324"/>
      <c r="H37" s="61" t="s">
        <v>54</v>
      </c>
      <c r="I37" s="62">
        <f>SUM(I32:I36)</f>
        <v>0</v>
      </c>
    </row>
    <row r="38" spans="1:9" s="13" customFormat="1" ht="14.25" thickBot="1">
      <c r="A38" s="121"/>
      <c r="B38" s="121"/>
      <c r="C38" s="121"/>
      <c r="D38" s="121"/>
      <c r="E38" s="121"/>
      <c r="F38" s="121"/>
      <c r="G38" s="121"/>
      <c r="H38" s="122"/>
      <c r="I38" s="123"/>
    </row>
    <row r="39" spans="1:9" ht="13.5" thickBot="1">
      <c r="A39" s="109"/>
      <c r="F39" s="64" t="s">
        <v>61</v>
      </c>
      <c r="H39" s="40"/>
      <c r="I39" s="63">
        <f>I13+I19+I25+I31+I37</f>
        <v>0</v>
      </c>
    </row>
    <row r="40" spans="1:9" ht="13.5" thickBot="1">
      <c r="A40" s="109"/>
      <c r="F40" s="64"/>
      <c r="H40" s="40"/>
      <c r="I40" s="124"/>
    </row>
    <row r="41" s="91" customFormat="1" ht="16.5" customHeight="1">
      <c r="A41" s="54" t="s">
        <v>55</v>
      </c>
    </row>
    <row r="42" spans="1:9" s="99" customFormat="1" ht="13.5" customHeight="1">
      <c r="A42" s="382" t="s">
        <v>40</v>
      </c>
      <c r="B42" s="383"/>
      <c r="C42" s="389" t="s">
        <v>62</v>
      </c>
      <c r="D42" s="379" t="s">
        <v>64</v>
      </c>
      <c r="E42" s="65" t="s">
        <v>70</v>
      </c>
      <c r="F42" s="305" t="s">
        <v>0</v>
      </c>
      <c r="G42" s="306"/>
      <c r="H42" s="305"/>
      <c r="I42" s="348"/>
    </row>
    <row r="43" spans="1:9" s="99" customFormat="1" ht="12" customHeight="1">
      <c r="A43" s="372"/>
      <c r="B43" s="384"/>
      <c r="C43" s="390"/>
      <c r="D43" s="380"/>
      <c r="E43" s="66" t="s">
        <v>52</v>
      </c>
      <c r="F43" s="307"/>
      <c r="G43" s="308"/>
      <c r="H43" s="358" t="s">
        <v>54</v>
      </c>
      <c r="I43" s="359"/>
    </row>
    <row r="44" spans="1:9" s="99" customFormat="1" ht="17.25" customHeight="1" thickBot="1">
      <c r="A44" s="374"/>
      <c r="B44" s="385"/>
      <c r="C44" s="67"/>
      <c r="D44" s="381"/>
      <c r="E44" s="67" t="s">
        <v>47</v>
      </c>
      <c r="F44" s="309" t="s">
        <v>48</v>
      </c>
      <c r="G44" s="310"/>
      <c r="H44" s="309" t="s">
        <v>63</v>
      </c>
      <c r="I44" s="360"/>
    </row>
    <row r="45" spans="1:9" s="13" customFormat="1" ht="42.75" customHeight="1" thickTop="1">
      <c r="A45" s="432"/>
      <c r="B45" s="433"/>
      <c r="C45" s="22"/>
      <c r="D45" s="34"/>
      <c r="E45" s="24">
        <f aca="true" t="shared" si="0" ref="E45:E53">C45*D45</f>
        <v>0</v>
      </c>
      <c r="F45" s="345"/>
      <c r="G45" s="345"/>
      <c r="H45" s="346">
        <f aca="true" t="shared" si="1" ref="H45:H53">E45+F45</f>
        <v>0</v>
      </c>
      <c r="I45" s="347"/>
    </row>
    <row r="46" spans="1:9" s="13" customFormat="1" ht="42.75" customHeight="1">
      <c r="A46" s="432"/>
      <c r="B46" s="433"/>
      <c r="C46" s="22"/>
      <c r="D46" s="34"/>
      <c r="E46" s="24">
        <f t="shared" si="0"/>
        <v>0</v>
      </c>
      <c r="F46" s="345"/>
      <c r="G46" s="345"/>
      <c r="H46" s="434">
        <f t="shared" si="1"/>
        <v>0</v>
      </c>
      <c r="I46" s="435"/>
    </row>
    <row r="47" spans="1:9" s="13" customFormat="1" ht="42.75" customHeight="1">
      <c r="A47" s="432"/>
      <c r="B47" s="433"/>
      <c r="C47" s="22"/>
      <c r="D47" s="34"/>
      <c r="E47" s="24">
        <f t="shared" si="0"/>
        <v>0</v>
      </c>
      <c r="F47" s="345"/>
      <c r="G47" s="345"/>
      <c r="H47" s="434">
        <f t="shared" si="1"/>
        <v>0</v>
      </c>
      <c r="I47" s="435"/>
    </row>
    <row r="48" spans="1:9" s="13" customFormat="1" ht="42.75" customHeight="1">
      <c r="A48" s="432"/>
      <c r="B48" s="433"/>
      <c r="C48" s="22"/>
      <c r="D48" s="34"/>
      <c r="E48" s="24">
        <f t="shared" si="0"/>
        <v>0</v>
      </c>
      <c r="F48" s="345"/>
      <c r="G48" s="345"/>
      <c r="H48" s="448">
        <f t="shared" si="1"/>
        <v>0</v>
      </c>
      <c r="I48" s="449"/>
    </row>
    <row r="49" spans="1:9" s="13" customFormat="1" ht="42.75" customHeight="1">
      <c r="A49" s="432"/>
      <c r="B49" s="433"/>
      <c r="C49" s="22"/>
      <c r="D49" s="34"/>
      <c r="E49" s="24">
        <f t="shared" si="0"/>
        <v>0</v>
      </c>
      <c r="F49" s="345"/>
      <c r="G49" s="345"/>
      <c r="H49" s="434">
        <f t="shared" si="1"/>
        <v>0</v>
      </c>
      <c r="I49" s="435"/>
    </row>
    <row r="50" spans="1:9" s="13" customFormat="1" ht="42.75" customHeight="1">
      <c r="A50" s="432"/>
      <c r="B50" s="433"/>
      <c r="C50" s="22"/>
      <c r="D50" s="34"/>
      <c r="E50" s="24">
        <f t="shared" si="0"/>
        <v>0</v>
      </c>
      <c r="F50" s="345"/>
      <c r="G50" s="345"/>
      <c r="H50" s="434">
        <f t="shared" si="1"/>
        <v>0</v>
      </c>
      <c r="I50" s="435"/>
    </row>
    <row r="51" spans="1:9" s="13" customFormat="1" ht="42.75" customHeight="1">
      <c r="A51" s="432"/>
      <c r="B51" s="433"/>
      <c r="C51" s="22"/>
      <c r="D51" s="34"/>
      <c r="E51" s="24">
        <f t="shared" si="0"/>
        <v>0</v>
      </c>
      <c r="F51" s="345"/>
      <c r="G51" s="345"/>
      <c r="H51" s="434">
        <f t="shared" si="1"/>
        <v>0</v>
      </c>
      <c r="I51" s="435"/>
    </row>
    <row r="52" spans="1:9" s="13" customFormat="1" ht="42.75" customHeight="1">
      <c r="A52" s="432"/>
      <c r="B52" s="433"/>
      <c r="C52" s="22"/>
      <c r="D52" s="34"/>
      <c r="E52" s="24">
        <f t="shared" si="0"/>
        <v>0</v>
      </c>
      <c r="F52" s="345"/>
      <c r="G52" s="345"/>
      <c r="H52" s="434">
        <f t="shared" si="1"/>
        <v>0</v>
      </c>
      <c r="I52" s="435"/>
    </row>
    <row r="53" spans="1:9" s="13" customFormat="1" ht="42.75" customHeight="1">
      <c r="A53" s="432"/>
      <c r="B53" s="433"/>
      <c r="C53" s="22"/>
      <c r="D53" s="34"/>
      <c r="E53" s="25">
        <f t="shared" si="0"/>
        <v>0</v>
      </c>
      <c r="F53" s="345"/>
      <c r="G53" s="345"/>
      <c r="H53" s="434">
        <f t="shared" si="1"/>
        <v>0</v>
      </c>
      <c r="I53" s="435"/>
    </row>
    <row r="54" spans="1:9" s="13" customFormat="1" ht="14.25" customHeight="1" thickBot="1">
      <c r="A54" s="101"/>
      <c r="B54" s="97"/>
      <c r="C54" s="102"/>
      <c r="D54" s="103"/>
      <c r="E54" s="103"/>
      <c r="F54" s="103"/>
      <c r="G54" s="103"/>
      <c r="H54" s="104"/>
      <c r="I54" s="104"/>
    </row>
    <row r="55" spans="1:9" s="13" customFormat="1" ht="13.5" thickBot="1">
      <c r="A55" s="101"/>
      <c r="B55" s="97"/>
      <c r="C55" s="102"/>
      <c r="D55" s="103"/>
      <c r="E55" s="369" t="s">
        <v>71</v>
      </c>
      <c r="F55" s="370"/>
      <c r="G55" s="370"/>
      <c r="H55" s="370"/>
      <c r="I55" s="68">
        <f>SUM(H45:I53)</f>
        <v>0</v>
      </c>
    </row>
    <row r="56" spans="1:9" s="13" customFormat="1" ht="17.25" thickBot="1">
      <c r="A56" s="105"/>
      <c r="B56" s="106"/>
      <c r="I56" s="107"/>
    </row>
    <row r="57" spans="1:9" s="100" customFormat="1" ht="17.25" thickBot="1">
      <c r="A57" s="69" t="s">
        <v>65</v>
      </c>
      <c r="B57" s="70">
        <f>I55</f>
        <v>0</v>
      </c>
      <c r="C57" s="72"/>
      <c r="D57" s="71" t="s">
        <v>66</v>
      </c>
      <c r="E57" s="70">
        <f>I39</f>
        <v>0</v>
      </c>
      <c r="F57" s="73"/>
      <c r="G57" s="368" t="s">
        <v>67</v>
      </c>
      <c r="H57" s="368"/>
      <c r="I57" s="74">
        <f>B57+E57</f>
        <v>0</v>
      </c>
    </row>
    <row r="58" spans="1:9" ht="13.5" thickBot="1">
      <c r="A58" s="108"/>
      <c r="B58" s="108"/>
      <c r="C58" s="108"/>
      <c r="D58" s="108"/>
      <c r="E58" s="108"/>
      <c r="F58" s="108"/>
      <c r="G58" s="108"/>
      <c r="H58" s="108"/>
      <c r="I58" s="108"/>
    </row>
    <row r="59" ht="13.5" thickTop="1"/>
  </sheetData>
  <sheetProtection password="81A3" sheet="1" objects="1" scenarios="1" selectLockedCells="1"/>
  <mergeCells count="63">
    <mergeCell ref="B32:D37"/>
    <mergeCell ref="H47:I47"/>
    <mergeCell ref="H43:I43"/>
    <mergeCell ref="H44:I44"/>
    <mergeCell ref="H42:I42"/>
    <mergeCell ref="F42:G43"/>
    <mergeCell ref="B26:D31"/>
    <mergeCell ref="B8:D13"/>
    <mergeCell ref="A32:A37"/>
    <mergeCell ref="F44:G44"/>
    <mergeCell ref="G26:G31"/>
    <mergeCell ref="F45:G45"/>
    <mergeCell ref="E32:F37"/>
    <mergeCell ref="G32:G37"/>
    <mergeCell ref="C42:C43"/>
    <mergeCell ref="D42:D44"/>
    <mergeCell ref="B20:D25"/>
    <mergeCell ref="E20:F25"/>
    <mergeCell ref="G20:G25"/>
    <mergeCell ref="A8:A13"/>
    <mergeCell ref="A48:B48"/>
    <mergeCell ref="A46:B46"/>
    <mergeCell ref="A20:A25"/>
    <mergeCell ref="A14:A19"/>
    <mergeCell ref="A42:B44"/>
    <mergeCell ref="A26:A31"/>
    <mergeCell ref="G57:H57"/>
    <mergeCell ref="H48:I48"/>
    <mergeCell ref="E55:H55"/>
    <mergeCell ref="F46:G46"/>
    <mergeCell ref="H46:I46"/>
    <mergeCell ref="H5:I7"/>
    <mergeCell ref="H45:I45"/>
    <mergeCell ref="G8:G13"/>
    <mergeCell ref="E26:F31"/>
    <mergeCell ref="E5:F5"/>
    <mergeCell ref="E6:F6"/>
    <mergeCell ref="G14:G19"/>
    <mergeCell ref="E14:F19"/>
    <mergeCell ref="E8:F13"/>
    <mergeCell ref="B14:D19"/>
    <mergeCell ref="B5:D7"/>
    <mergeCell ref="G6:G7"/>
    <mergeCell ref="A50:B50"/>
    <mergeCell ref="F50:G50"/>
    <mergeCell ref="H50:I50"/>
    <mergeCell ref="A49:B49"/>
    <mergeCell ref="A45:B45"/>
    <mergeCell ref="F49:G49"/>
    <mergeCell ref="F48:G48"/>
    <mergeCell ref="H49:I49"/>
    <mergeCell ref="A47:B47"/>
    <mergeCell ref="F47:G47"/>
    <mergeCell ref="B2:I2"/>
    <mergeCell ref="A53:B53"/>
    <mergeCell ref="F53:G53"/>
    <mergeCell ref="H53:I53"/>
    <mergeCell ref="A51:B51"/>
    <mergeCell ref="F51:G51"/>
    <mergeCell ref="H51:I51"/>
    <mergeCell ref="A52:B52"/>
    <mergeCell ref="F52:G52"/>
    <mergeCell ref="H52:I52"/>
  </mergeCells>
  <printOptions/>
  <pageMargins left="0.5" right="0.5" top="0.5" bottom="0.5" header="0.5" footer="0.5"/>
  <pageSetup horizontalDpi="600" verticalDpi="600" orientation="landscape" r:id="rId1"/>
  <headerFooter alignWithMargins="0">
    <oddFooter>&amp;RRevised: 07-13-2017</oddFooter>
  </headerFooter>
</worksheet>
</file>

<file path=xl/worksheets/sheet14.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1">
      <selection activeCell="A7" sqref="A7:B7"/>
    </sheetView>
  </sheetViews>
  <sheetFormatPr defaultColWidth="9.140625" defaultRowHeight="12.75"/>
  <cols>
    <col min="1" max="1" width="43.421875" style="12" customWidth="1"/>
    <col min="2" max="2" width="21.140625" style="12" customWidth="1"/>
    <col min="3" max="3" width="32.57421875" style="12" customWidth="1"/>
    <col min="4" max="4" width="9.140625" style="12" customWidth="1"/>
    <col min="5" max="5" width="11.421875" style="12" bestFit="1" customWidth="1"/>
    <col min="6" max="6" width="12.421875" style="40" bestFit="1" customWidth="1"/>
    <col min="7" max="16384" width="9.140625" style="12" customWidth="1"/>
  </cols>
  <sheetData>
    <row r="1" spans="1:6" ht="20.25">
      <c r="A1" s="393" t="s">
        <v>126</v>
      </c>
      <c r="B1" s="393"/>
      <c r="C1" s="292"/>
      <c r="D1" s="292"/>
      <c r="E1" s="292"/>
      <c r="F1" s="292"/>
    </row>
    <row r="2" spans="1:6" ht="20.25">
      <c r="A2" s="393" t="s">
        <v>8</v>
      </c>
      <c r="B2" s="393"/>
      <c r="C2" s="292"/>
      <c r="D2" s="292"/>
      <c r="E2" s="292"/>
      <c r="F2" s="292"/>
    </row>
    <row r="3" spans="1:6" ht="12.75">
      <c r="A3" s="88" t="s">
        <v>18</v>
      </c>
      <c r="B3" s="403">
        <f>'Face Page'!B8</f>
        <v>0</v>
      </c>
      <c r="C3" s="454"/>
      <c r="D3" s="454"/>
      <c r="E3" s="454"/>
      <c r="F3" s="418"/>
    </row>
    <row r="4" spans="1:2" ht="12.75">
      <c r="A4" s="113"/>
      <c r="B4" s="113"/>
    </row>
    <row r="5" spans="1:8" ht="24.75" customHeight="1">
      <c r="A5" s="452" t="s">
        <v>107</v>
      </c>
      <c r="B5" s="452"/>
      <c r="C5" s="453"/>
      <c r="D5" s="453"/>
      <c r="E5" s="453"/>
      <c r="F5" s="453"/>
      <c r="H5" s="40"/>
    </row>
    <row r="6" spans="1:6" s="111" customFormat="1" ht="39.75" customHeight="1" thickBot="1">
      <c r="A6" s="406" t="s">
        <v>1</v>
      </c>
      <c r="B6" s="407"/>
      <c r="C6" s="48" t="s">
        <v>77</v>
      </c>
      <c r="D6" s="48" t="s">
        <v>75</v>
      </c>
      <c r="E6" s="48" t="s">
        <v>85</v>
      </c>
      <c r="F6" s="48" t="s">
        <v>54</v>
      </c>
    </row>
    <row r="7" spans="1:6" ht="15" thickTop="1">
      <c r="A7" s="455"/>
      <c r="B7" s="455"/>
      <c r="C7" s="16" t="s">
        <v>86</v>
      </c>
      <c r="D7" s="17"/>
      <c r="E7" s="26"/>
      <c r="F7" s="30">
        <f aca="true" t="shared" si="0" ref="F7:F24">D7*E7</f>
        <v>0</v>
      </c>
    </row>
    <row r="8" spans="1:6" ht="14.25">
      <c r="A8" s="451"/>
      <c r="B8" s="451"/>
      <c r="C8" s="16" t="s">
        <v>86</v>
      </c>
      <c r="D8" s="17"/>
      <c r="E8" s="26"/>
      <c r="F8" s="30">
        <f t="shared" si="0"/>
        <v>0</v>
      </c>
    </row>
    <row r="9" spans="1:6" ht="14.25">
      <c r="A9" s="451"/>
      <c r="B9" s="451"/>
      <c r="C9" s="16" t="s">
        <v>86</v>
      </c>
      <c r="D9" s="17"/>
      <c r="E9" s="26"/>
      <c r="F9" s="30">
        <f t="shared" si="0"/>
        <v>0</v>
      </c>
    </row>
    <row r="10" spans="1:6" ht="14.25">
      <c r="A10" s="451"/>
      <c r="B10" s="451"/>
      <c r="C10" s="16" t="s">
        <v>86</v>
      </c>
      <c r="D10" s="17"/>
      <c r="E10" s="26"/>
      <c r="F10" s="30">
        <f t="shared" si="0"/>
        <v>0</v>
      </c>
    </row>
    <row r="11" spans="1:6" ht="14.25">
      <c r="A11" s="451"/>
      <c r="B11" s="451"/>
      <c r="C11" s="16" t="s">
        <v>86</v>
      </c>
      <c r="D11" s="17"/>
      <c r="E11" s="26"/>
      <c r="F11" s="30">
        <f t="shared" si="0"/>
        <v>0</v>
      </c>
    </row>
    <row r="12" spans="1:6" ht="14.25">
      <c r="A12" s="451"/>
      <c r="B12" s="451"/>
      <c r="C12" s="16" t="s">
        <v>86</v>
      </c>
      <c r="D12" s="17"/>
      <c r="E12" s="26"/>
      <c r="F12" s="30">
        <f t="shared" si="0"/>
        <v>0</v>
      </c>
    </row>
    <row r="13" spans="1:6" ht="14.25">
      <c r="A13" s="451"/>
      <c r="B13" s="451"/>
      <c r="C13" s="16" t="s">
        <v>86</v>
      </c>
      <c r="D13" s="17"/>
      <c r="E13" s="26"/>
      <c r="F13" s="30">
        <f t="shared" si="0"/>
        <v>0</v>
      </c>
    </row>
    <row r="14" spans="1:6" ht="14.25">
      <c r="A14" s="451"/>
      <c r="B14" s="451"/>
      <c r="C14" s="16" t="s">
        <v>86</v>
      </c>
      <c r="D14" s="17"/>
      <c r="E14" s="26"/>
      <c r="F14" s="30">
        <f t="shared" si="0"/>
        <v>0</v>
      </c>
    </row>
    <row r="15" spans="1:6" ht="14.25">
      <c r="A15" s="451"/>
      <c r="B15" s="451"/>
      <c r="C15" s="16" t="s">
        <v>86</v>
      </c>
      <c r="D15" s="17"/>
      <c r="E15" s="26"/>
      <c r="F15" s="30">
        <f t="shared" si="0"/>
        <v>0</v>
      </c>
    </row>
    <row r="16" spans="1:6" ht="14.25">
      <c r="A16" s="451"/>
      <c r="B16" s="451"/>
      <c r="C16" s="16" t="s">
        <v>86</v>
      </c>
      <c r="D16" s="17"/>
      <c r="E16" s="26"/>
      <c r="F16" s="30">
        <f t="shared" si="0"/>
        <v>0</v>
      </c>
    </row>
    <row r="17" spans="1:6" ht="14.25">
      <c r="A17" s="451"/>
      <c r="B17" s="451"/>
      <c r="C17" s="16" t="s">
        <v>86</v>
      </c>
      <c r="D17" s="17"/>
      <c r="E17" s="26"/>
      <c r="F17" s="30">
        <f t="shared" si="0"/>
        <v>0</v>
      </c>
    </row>
    <row r="18" spans="1:6" ht="14.25">
      <c r="A18" s="451"/>
      <c r="B18" s="451"/>
      <c r="C18" s="16" t="s">
        <v>86</v>
      </c>
      <c r="D18" s="17"/>
      <c r="E18" s="26"/>
      <c r="F18" s="30">
        <f t="shared" si="0"/>
        <v>0</v>
      </c>
    </row>
    <row r="19" spans="1:6" ht="14.25">
      <c r="A19" s="451"/>
      <c r="B19" s="451"/>
      <c r="C19" s="16" t="s">
        <v>86</v>
      </c>
      <c r="D19" s="17"/>
      <c r="E19" s="26"/>
      <c r="F19" s="30">
        <f t="shared" si="0"/>
        <v>0</v>
      </c>
    </row>
    <row r="20" spans="1:6" ht="14.25">
      <c r="A20" s="451"/>
      <c r="B20" s="451"/>
      <c r="C20" s="16" t="s">
        <v>86</v>
      </c>
      <c r="D20" s="17"/>
      <c r="E20" s="26"/>
      <c r="F20" s="30">
        <f t="shared" si="0"/>
        <v>0</v>
      </c>
    </row>
    <row r="21" spans="1:6" ht="14.25">
      <c r="A21" s="451"/>
      <c r="B21" s="451"/>
      <c r="C21" s="16" t="s">
        <v>86</v>
      </c>
      <c r="D21" s="17"/>
      <c r="E21" s="26"/>
      <c r="F21" s="30">
        <f t="shared" si="0"/>
        <v>0</v>
      </c>
    </row>
    <row r="22" spans="1:6" ht="14.25">
      <c r="A22" s="451"/>
      <c r="B22" s="451"/>
      <c r="C22" s="16" t="s">
        <v>86</v>
      </c>
      <c r="D22" s="17"/>
      <c r="E22" s="26"/>
      <c r="F22" s="30">
        <f t="shared" si="0"/>
        <v>0</v>
      </c>
    </row>
    <row r="23" spans="1:6" ht="14.25">
      <c r="A23" s="451"/>
      <c r="B23" s="451"/>
      <c r="C23" s="16" t="s">
        <v>86</v>
      </c>
      <c r="D23" s="17"/>
      <c r="E23" s="26"/>
      <c r="F23" s="30">
        <f t="shared" si="0"/>
        <v>0</v>
      </c>
    </row>
    <row r="24" spans="1:6" ht="14.25">
      <c r="A24" s="451"/>
      <c r="B24" s="451"/>
      <c r="C24" s="16" t="s">
        <v>86</v>
      </c>
      <c r="D24" s="17"/>
      <c r="E24" s="26"/>
      <c r="F24" s="30">
        <f t="shared" si="0"/>
        <v>0</v>
      </c>
    </row>
    <row r="25" spans="1:6" s="13" customFormat="1" ht="15" thickBot="1">
      <c r="A25" s="112" t="s">
        <v>39</v>
      </c>
      <c r="B25" s="112"/>
      <c r="C25" s="112" t="s">
        <v>39</v>
      </c>
      <c r="D25" s="112" t="s">
        <v>39</v>
      </c>
      <c r="E25" s="112"/>
      <c r="F25" s="85" t="s">
        <v>39</v>
      </c>
    </row>
    <row r="26" spans="3:6" s="13" customFormat="1" ht="38.25" customHeight="1" thickBot="1">
      <c r="C26" s="394" t="s">
        <v>76</v>
      </c>
      <c r="D26" s="395"/>
      <c r="E26" s="396"/>
      <c r="F26" s="52">
        <f>SUM(F7:F24)</f>
        <v>0</v>
      </c>
    </row>
    <row r="27" s="13" customFormat="1" ht="12.75">
      <c r="F27" s="97"/>
    </row>
  </sheetData>
  <sheetProtection password="81A3" sheet="1" objects="1" scenarios="1" selectLockedCells="1"/>
  <mergeCells count="24">
    <mergeCell ref="C26:E26"/>
    <mergeCell ref="A1:F1"/>
    <mergeCell ref="A2:F2"/>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07-13-2017</oddFooter>
  </headerFooter>
</worksheet>
</file>

<file path=xl/worksheets/sheet15.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B14" sqref="B14"/>
    </sheetView>
  </sheetViews>
  <sheetFormatPr defaultColWidth="9.140625" defaultRowHeight="12.75"/>
  <cols>
    <col min="1" max="1" width="47.421875" style="12" customWidth="1"/>
    <col min="2" max="2" width="58.57421875" style="12" customWidth="1"/>
    <col min="3" max="3" width="16.57421875" style="40" customWidth="1"/>
    <col min="4" max="16384" width="9.140625" style="12" customWidth="1"/>
  </cols>
  <sheetData>
    <row r="1" spans="1:3" ht="20.25">
      <c r="A1" s="393" t="s">
        <v>138</v>
      </c>
      <c r="B1" s="292"/>
      <c r="C1" s="292"/>
    </row>
    <row r="2" spans="1:3" ht="20.25">
      <c r="A2" s="393"/>
      <c r="B2" s="292"/>
      <c r="C2" s="292"/>
    </row>
    <row r="3" spans="1:3" ht="12.75">
      <c r="A3" s="88" t="s">
        <v>19</v>
      </c>
      <c r="B3" s="403">
        <f>'Face Page'!B8</f>
        <v>0</v>
      </c>
      <c r="C3" s="413"/>
    </row>
    <row r="4" ht="13.5" customHeight="1">
      <c r="A4" s="113"/>
    </row>
    <row r="5" spans="1:5" ht="24.75" customHeight="1">
      <c r="A5" s="456" t="s">
        <v>15</v>
      </c>
      <c r="B5" s="457"/>
      <c r="C5" s="457"/>
      <c r="E5" s="40"/>
    </row>
    <row r="6" spans="1:3" s="111" customFormat="1" ht="31.5" customHeight="1" thickBot="1">
      <c r="A6" s="48" t="s">
        <v>16</v>
      </c>
      <c r="B6" s="48" t="s">
        <v>77</v>
      </c>
      <c r="C6" s="48" t="s">
        <v>3</v>
      </c>
    </row>
    <row r="7" spans="1:3" ht="15" thickTop="1">
      <c r="A7" s="18" t="s">
        <v>86</v>
      </c>
      <c r="B7" s="18" t="s">
        <v>86</v>
      </c>
      <c r="C7" s="27"/>
    </row>
    <row r="8" spans="1:3" ht="14.25">
      <c r="A8" s="18" t="s">
        <v>86</v>
      </c>
      <c r="B8" s="18" t="s">
        <v>86</v>
      </c>
      <c r="C8" s="27"/>
    </row>
    <row r="9" spans="1:3" ht="14.25">
      <c r="A9" s="18" t="s">
        <v>86</v>
      </c>
      <c r="B9" s="18" t="s">
        <v>86</v>
      </c>
      <c r="C9" s="27"/>
    </row>
    <row r="10" spans="1:3" ht="14.25">
      <c r="A10" s="18" t="s">
        <v>86</v>
      </c>
      <c r="B10" s="18" t="s">
        <v>86</v>
      </c>
      <c r="C10" s="27"/>
    </row>
    <row r="11" spans="1:3" ht="14.25">
      <c r="A11" s="18" t="s">
        <v>86</v>
      </c>
      <c r="B11" s="18" t="s">
        <v>86</v>
      </c>
      <c r="C11" s="27"/>
    </row>
    <row r="12" spans="1:3" ht="14.25">
      <c r="A12" s="18" t="s">
        <v>86</v>
      </c>
      <c r="B12" s="18" t="s">
        <v>86</v>
      </c>
      <c r="C12" s="27"/>
    </row>
    <row r="13" spans="1:3" ht="14.25">
      <c r="A13" s="18" t="s">
        <v>86</v>
      </c>
      <c r="B13" s="18" t="s">
        <v>86</v>
      </c>
      <c r="C13" s="27"/>
    </row>
    <row r="14" spans="1:3" ht="14.25">
      <c r="A14" s="18" t="s">
        <v>86</v>
      </c>
      <c r="B14" s="18" t="s">
        <v>86</v>
      </c>
      <c r="C14" s="27"/>
    </row>
    <row r="15" spans="1:3" ht="14.25">
      <c r="A15" s="18" t="s">
        <v>86</v>
      </c>
      <c r="B15" s="18" t="s">
        <v>86</v>
      </c>
      <c r="C15" s="27"/>
    </row>
    <row r="16" spans="1:3" ht="14.25">
      <c r="A16" s="18" t="s">
        <v>86</v>
      </c>
      <c r="B16" s="18" t="s">
        <v>86</v>
      </c>
      <c r="C16" s="27"/>
    </row>
    <row r="17" spans="1:3" ht="14.25">
      <c r="A17" s="18" t="s">
        <v>86</v>
      </c>
      <c r="B17" s="18" t="s">
        <v>86</v>
      </c>
      <c r="C17" s="27"/>
    </row>
    <row r="18" spans="1:3" ht="14.25">
      <c r="A18" s="18" t="s">
        <v>86</v>
      </c>
      <c r="B18" s="18" t="s">
        <v>86</v>
      </c>
      <c r="C18" s="27"/>
    </row>
    <row r="19" spans="1:3" ht="14.25">
      <c r="A19" s="18" t="s">
        <v>86</v>
      </c>
      <c r="B19" s="18" t="s">
        <v>86</v>
      </c>
      <c r="C19" s="27"/>
    </row>
    <row r="20" spans="1:3" ht="14.25">
      <c r="A20" s="18" t="s">
        <v>86</v>
      </c>
      <c r="B20" s="18" t="s">
        <v>86</v>
      </c>
      <c r="C20" s="27"/>
    </row>
    <row r="21" spans="1:3" ht="14.25">
      <c r="A21" s="18" t="s">
        <v>86</v>
      </c>
      <c r="B21" s="18" t="s">
        <v>86</v>
      </c>
      <c r="C21" s="27"/>
    </row>
    <row r="22" spans="1:3" ht="14.25">
      <c r="A22" s="18" t="s">
        <v>86</v>
      </c>
      <c r="B22" s="18" t="s">
        <v>86</v>
      </c>
      <c r="C22" s="27"/>
    </row>
    <row r="23" spans="1:3" ht="14.25">
      <c r="A23" s="18" t="s">
        <v>86</v>
      </c>
      <c r="B23" s="18" t="s">
        <v>86</v>
      </c>
      <c r="C23" s="27"/>
    </row>
    <row r="24" spans="1:3" s="13" customFormat="1" ht="15" thickBot="1">
      <c r="A24" s="112" t="s">
        <v>39</v>
      </c>
      <c r="B24" s="112" t="s">
        <v>39</v>
      </c>
      <c r="C24" s="115" t="s">
        <v>39</v>
      </c>
    </row>
    <row r="25" spans="2:3" s="13" customFormat="1" ht="38.25" customHeight="1" thickBot="1">
      <c r="B25" s="50" t="s">
        <v>2</v>
      </c>
      <c r="C25" s="52">
        <f>SUM(C7:C23)</f>
        <v>0</v>
      </c>
    </row>
    <row r="26" s="13" customFormat="1" ht="12.75">
      <c r="C26" s="97"/>
    </row>
  </sheetData>
  <sheetProtection password="81A3" sheet="1" objects="1" scenarios="1"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07-13-2017</oddFooter>
  </headerFooter>
</worksheet>
</file>

<file path=xl/worksheets/sheet16.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A7" sqref="A7"/>
    </sheetView>
  </sheetViews>
  <sheetFormatPr defaultColWidth="9.140625" defaultRowHeight="12.75"/>
  <cols>
    <col min="1" max="1" width="26.8515625" style="12" customWidth="1"/>
    <col min="2" max="2" width="23.8515625" style="12" customWidth="1"/>
    <col min="3" max="3" width="30.00390625" style="12" customWidth="1"/>
    <col min="4" max="4" width="14.421875" style="12" customWidth="1"/>
    <col min="5" max="5" width="10.8515625" style="12" customWidth="1"/>
    <col min="6" max="6" width="11.421875" style="12" customWidth="1"/>
    <col min="7" max="7" width="12.8515625" style="12" customWidth="1"/>
    <col min="8" max="16384" width="9.140625" style="12" customWidth="1"/>
  </cols>
  <sheetData>
    <row r="1" spans="1:7" s="40" customFormat="1" ht="20.25">
      <c r="A1" s="393" t="s">
        <v>139</v>
      </c>
      <c r="B1" s="292"/>
      <c r="C1" s="292"/>
      <c r="D1" s="292"/>
      <c r="E1" s="292"/>
      <c r="F1" s="292"/>
      <c r="G1" s="292"/>
    </row>
    <row r="2" ht="12.75">
      <c r="A2" s="113"/>
    </row>
    <row r="3" spans="1:13" ht="12.75">
      <c r="A3" s="47" t="s">
        <v>19</v>
      </c>
      <c r="B3" s="403">
        <f>'Face Page'!B8</f>
        <v>0</v>
      </c>
      <c r="C3" s="416"/>
      <c r="D3" s="416"/>
      <c r="E3" s="416"/>
      <c r="F3" s="416"/>
      <c r="G3" s="413"/>
      <c r="H3" s="40"/>
      <c r="I3" s="40"/>
      <c r="J3" s="40"/>
      <c r="K3" s="40"/>
      <c r="L3" s="40"/>
      <c r="M3" s="40"/>
    </row>
    <row r="4" ht="12.75">
      <c r="A4" s="113"/>
    </row>
    <row r="5" spans="1:13" ht="46.5" customHeight="1">
      <c r="A5" s="414" t="s">
        <v>11</v>
      </c>
      <c r="B5" s="415"/>
      <c r="C5" s="415"/>
      <c r="D5" s="415"/>
      <c r="E5" s="415"/>
      <c r="F5" s="415"/>
      <c r="G5" s="415"/>
      <c r="H5" s="125"/>
      <c r="I5" s="125"/>
      <c r="J5" s="125"/>
      <c r="K5" s="125"/>
      <c r="L5" s="125"/>
      <c r="M5" s="125"/>
    </row>
    <row r="6" spans="1:7" s="126" customFormat="1" ht="102.75" thickBot="1">
      <c r="A6" s="41" t="s">
        <v>9</v>
      </c>
      <c r="B6" s="41" t="s">
        <v>5</v>
      </c>
      <c r="C6" s="41" t="s">
        <v>40</v>
      </c>
      <c r="D6" s="42" t="s">
        <v>143</v>
      </c>
      <c r="E6" s="41" t="s">
        <v>82</v>
      </c>
      <c r="F6" s="41" t="s">
        <v>142</v>
      </c>
      <c r="G6" s="41" t="s">
        <v>74</v>
      </c>
    </row>
    <row r="7" spans="1:7" s="13" customFormat="1" ht="15" thickTop="1">
      <c r="A7" s="18"/>
      <c r="B7" s="18"/>
      <c r="C7" s="18"/>
      <c r="D7" s="10"/>
      <c r="E7" s="10"/>
      <c r="F7" s="19"/>
      <c r="G7" s="30">
        <f aca="true" t="shared" si="0" ref="G7:G16">+E7*F7</f>
        <v>0</v>
      </c>
    </row>
    <row r="8" spans="1:7" s="13" customFormat="1" ht="14.25">
      <c r="A8" s="18"/>
      <c r="B8" s="18"/>
      <c r="C8" s="18"/>
      <c r="D8" s="10"/>
      <c r="E8" s="10"/>
      <c r="F8" s="19"/>
      <c r="G8" s="30">
        <f t="shared" si="0"/>
        <v>0</v>
      </c>
    </row>
    <row r="9" spans="1:7" s="13" customFormat="1" ht="14.25">
      <c r="A9" s="18"/>
      <c r="B9" s="18"/>
      <c r="C9" s="18"/>
      <c r="D9" s="10"/>
      <c r="E9" s="10"/>
      <c r="F9" s="19"/>
      <c r="G9" s="30">
        <f t="shared" si="0"/>
        <v>0</v>
      </c>
    </row>
    <row r="10" spans="1:7" s="13" customFormat="1" ht="14.25">
      <c r="A10" s="18"/>
      <c r="B10" s="18"/>
      <c r="C10" s="18"/>
      <c r="D10" s="10"/>
      <c r="E10" s="10"/>
      <c r="F10" s="19"/>
      <c r="G10" s="30">
        <f t="shared" si="0"/>
        <v>0</v>
      </c>
    </row>
    <row r="11" spans="1:7" s="13" customFormat="1" ht="14.25">
      <c r="A11" s="18"/>
      <c r="B11" s="18"/>
      <c r="C11" s="18"/>
      <c r="D11" s="10"/>
      <c r="E11" s="10"/>
      <c r="F11" s="19"/>
      <c r="G11" s="30">
        <f t="shared" si="0"/>
        <v>0</v>
      </c>
    </row>
    <row r="12" spans="1:7" s="13" customFormat="1" ht="14.25">
      <c r="A12" s="18"/>
      <c r="B12" s="18"/>
      <c r="C12" s="18"/>
      <c r="D12" s="10"/>
      <c r="E12" s="10"/>
      <c r="F12" s="19"/>
      <c r="G12" s="30">
        <f t="shared" si="0"/>
        <v>0</v>
      </c>
    </row>
    <row r="13" spans="1:7" s="13" customFormat="1" ht="14.25">
      <c r="A13" s="18"/>
      <c r="B13" s="18"/>
      <c r="C13" s="18"/>
      <c r="D13" s="10"/>
      <c r="E13" s="10"/>
      <c r="F13" s="19"/>
      <c r="G13" s="30">
        <f t="shared" si="0"/>
        <v>0</v>
      </c>
    </row>
    <row r="14" spans="1:7" s="13" customFormat="1" ht="14.25">
      <c r="A14" s="18"/>
      <c r="B14" s="18"/>
      <c r="C14" s="18"/>
      <c r="D14" s="10"/>
      <c r="E14" s="10"/>
      <c r="F14" s="19"/>
      <c r="G14" s="30">
        <f t="shared" si="0"/>
        <v>0</v>
      </c>
    </row>
    <row r="15" spans="1:7" s="13" customFormat="1" ht="14.25">
      <c r="A15" s="18"/>
      <c r="B15" s="18"/>
      <c r="C15" s="18"/>
      <c r="D15" s="10"/>
      <c r="E15" s="10"/>
      <c r="F15" s="19"/>
      <c r="G15" s="30">
        <f t="shared" si="0"/>
        <v>0</v>
      </c>
    </row>
    <row r="16" spans="1:7" s="13" customFormat="1" ht="14.25">
      <c r="A16" s="18"/>
      <c r="B16" s="18"/>
      <c r="C16" s="18"/>
      <c r="D16" s="10"/>
      <c r="E16" s="10"/>
      <c r="F16" s="19"/>
      <c r="G16" s="30">
        <f t="shared" si="0"/>
        <v>0</v>
      </c>
    </row>
    <row r="17" s="13" customFormat="1" ht="13.5" thickBot="1">
      <c r="G17" s="31"/>
    </row>
    <row r="18" spans="4:7" s="45" customFormat="1" ht="13.5" thickBot="1">
      <c r="D18" s="46" t="s">
        <v>6</v>
      </c>
      <c r="E18" s="44"/>
      <c r="F18" s="44"/>
      <c r="G18" s="32">
        <f>SUM(G7:G16)</f>
        <v>0</v>
      </c>
    </row>
  </sheetData>
  <sheetProtection password="81A3" sheet="1" objects="1" scenarios="1"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07-13-2017</oddFooter>
  </headerFooter>
</worksheet>
</file>

<file path=xl/worksheets/sheet17.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B13" sqref="B13"/>
    </sheetView>
  </sheetViews>
  <sheetFormatPr defaultColWidth="9.140625" defaultRowHeight="12.75"/>
  <cols>
    <col min="1" max="1" width="49.57421875" style="12" customWidth="1"/>
    <col min="2" max="2" width="57.8515625" style="12" customWidth="1"/>
    <col min="3" max="3" width="17.421875" style="40" customWidth="1"/>
    <col min="4" max="16384" width="9.140625" style="12" customWidth="1"/>
  </cols>
  <sheetData>
    <row r="1" spans="1:3" ht="20.25">
      <c r="A1" s="393" t="s">
        <v>140</v>
      </c>
      <c r="B1" s="292"/>
      <c r="C1" s="292"/>
    </row>
    <row r="2" spans="1:3" ht="20.25">
      <c r="A2" s="393"/>
      <c r="B2" s="292"/>
      <c r="C2" s="292"/>
    </row>
    <row r="3" spans="1:3" ht="12.75">
      <c r="A3" s="88" t="s">
        <v>18</v>
      </c>
      <c r="B3" s="403">
        <f>'Face Page'!B8</f>
        <v>0</v>
      </c>
      <c r="C3" s="418"/>
    </row>
    <row r="4" ht="12.75">
      <c r="A4" s="113"/>
    </row>
    <row r="5" spans="1:3" s="111" customFormat="1" ht="39.75" customHeight="1" thickBot="1">
      <c r="A5" s="48" t="s">
        <v>14</v>
      </c>
      <c r="B5" s="48" t="s">
        <v>77</v>
      </c>
      <c r="C5" s="48" t="s">
        <v>3</v>
      </c>
    </row>
    <row r="6" spans="1:3" ht="15" thickTop="1">
      <c r="A6" s="20"/>
      <c r="B6" s="20"/>
      <c r="C6" s="28"/>
    </row>
    <row r="7" spans="1:3" ht="14.25">
      <c r="A7" s="20"/>
      <c r="B7" s="20"/>
      <c r="C7" s="28"/>
    </row>
    <row r="8" spans="1:3" ht="14.25">
      <c r="A8" s="20"/>
      <c r="B8" s="20"/>
      <c r="C8" s="28"/>
    </row>
    <row r="9" spans="1:3" ht="14.25">
      <c r="A9" s="20"/>
      <c r="B9" s="20"/>
      <c r="C9" s="28"/>
    </row>
    <row r="10" spans="1:3" ht="14.25">
      <c r="A10" s="20"/>
      <c r="B10" s="20"/>
      <c r="C10" s="28"/>
    </row>
    <row r="11" spans="1:3" ht="14.25">
      <c r="A11" s="20"/>
      <c r="B11" s="20"/>
      <c r="C11" s="28"/>
    </row>
    <row r="12" spans="1:3" ht="14.25">
      <c r="A12" s="20"/>
      <c r="B12" s="20"/>
      <c r="C12" s="28"/>
    </row>
    <row r="13" spans="1:3" ht="14.25">
      <c r="A13" s="20"/>
      <c r="B13" s="20"/>
      <c r="C13" s="28"/>
    </row>
    <row r="14" spans="1:3" ht="14.25">
      <c r="A14" s="20"/>
      <c r="B14" s="20"/>
      <c r="C14" s="28"/>
    </row>
    <row r="15" spans="1:3" ht="14.25">
      <c r="A15" s="20"/>
      <c r="B15" s="20"/>
      <c r="C15" s="28"/>
    </row>
    <row r="16" spans="1:3" ht="14.25">
      <c r="A16" s="20"/>
      <c r="B16" s="20"/>
      <c r="C16" s="28"/>
    </row>
    <row r="17" spans="1:3" ht="14.25">
      <c r="A17" s="20"/>
      <c r="B17" s="20"/>
      <c r="C17" s="28"/>
    </row>
    <row r="18" spans="1:3" ht="14.25">
      <c r="A18" s="20"/>
      <c r="B18" s="20"/>
      <c r="C18" s="28"/>
    </row>
    <row r="19" spans="1:3" ht="14.25">
      <c r="A19" s="20"/>
      <c r="B19" s="20"/>
      <c r="C19" s="28"/>
    </row>
    <row r="20" spans="1:3" ht="14.25">
      <c r="A20" s="20"/>
      <c r="B20" s="20"/>
      <c r="C20" s="28"/>
    </row>
    <row r="21" spans="1:3" ht="14.25">
      <c r="A21" s="20"/>
      <c r="B21" s="20"/>
      <c r="C21" s="28"/>
    </row>
    <row r="22" spans="1:3" ht="14.25">
      <c r="A22" s="20"/>
      <c r="B22" s="20"/>
      <c r="C22" s="28"/>
    </row>
    <row r="23" spans="1:3" ht="14.25">
      <c r="A23" s="20"/>
      <c r="B23" s="20"/>
      <c r="C23" s="28"/>
    </row>
    <row r="24" spans="1:3" s="13" customFormat="1" ht="15" thickBot="1">
      <c r="A24" s="112" t="s">
        <v>39</v>
      </c>
      <c r="B24" s="112" t="s">
        <v>39</v>
      </c>
      <c r="C24" s="116" t="s">
        <v>39</v>
      </c>
    </row>
    <row r="25" spans="2:3" s="13" customFormat="1" ht="38.25" customHeight="1" thickBot="1">
      <c r="B25" s="50" t="s">
        <v>17</v>
      </c>
      <c r="C25" s="51">
        <f>SUM(C6:C23)</f>
        <v>0</v>
      </c>
    </row>
    <row r="26" s="13" customFormat="1" ht="12.75">
      <c r="C26" s="97"/>
    </row>
  </sheetData>
  <sheetProtection password="81A3" sheet="1" objects="1" scenarios="1"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07-13-2017</oddFooter>
  </headerFooter>
</worksheet>
</file>

<file path=xl/worksheets/sheet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D48" sqref="D48:G48"/>
    </sheetView>
  </sheetViews>
  <sheetFormatPr defaultColWidth="9.140625" defaultRowHeight="12.75"/>
  <cols>
    <col min="1" max="1" width="13.8515625" style="0" customWidth="1"/>
    <col min="3" max="3" width="17.00390625" style="0" customWidth="1"/>
    <col min="14" max="14" width="3.00390625" style="0" customWidth="1"/>
  </cols>
  <sheetData>
    <row r="1" spans="1:14" ht="12.75">
      <c r="A1" s="240" t="s">
        <v>103</v>
      </c>
      <c r="B1" s="240"/>
      <c r="C1" s="240"/>
      <c r="D1" s="240"/>
      <c r="E1" s="240"/>
      <c r="F1" s="240"/>
      <c r="G1" s="240"/>
      <c r="H1" s="240"/>
      <c r="I1" s="240"/>
      <c r="J1" s="241"/>
      <c r="K1" s="241"/>
      <c r="L1" s="241"/>
      <c r="M1" s="241"/>
      <c r="N1" s="241"/>
    </row>
    <row r="4" spans="1:14" ht="12.75">
      <c r="A4" s="1" t="s">
        <v>104</v>
      </c>
      <c r="B4" s="1"/>
      <c r="C4" s="1"/>
      <c r="D4" s="243">
        <f>'Face Page'!B8</f>
        <v>0</v>
      </c>
      <c r="E4" s="244"/>
      <c r="F4" s="244"/>
      <c r="G4" s="244"/>
      <c r="H4" s="244"/>
      <c r="I4" s="244"/>
      <c r="J4" s="244"/>
      <c r="K4" s="244"/>
      <c r="L4" s="244"/>
      <c r="M4" s="245"/>
      <c r="N4" s="150"/>
    </row>
    <row r="6" spans="1:14" ht="42.75" customHeight="1">
      <c r="A6" s="242" t="s">
        <v>178</v>
      </c>
      <c r="B6" s="242"/>
      <c r="C6" s="242"/>
      <c r="D6" s="242"/>
      <c r="E6" s="242"/>
      <c r="F6" s="242"/>
      <c r="G6" s="242"/>
      <c r="H6" s="242"/>
      <c r="I6" s="242"/>
      <c r="J6" s="242"/>
      <c r="K6" s="242"/>
      <c r="L6" s="242"/>
      <c r="M6" s="242"/>
      <c r="N6" s="242"/>
    </row>
    <row r="9" spans="1:9" ht="12.75">
      <c r="A9" s="208" t="s">
        <v>179</v>
      </c>
      <c r="D9" s="235"/>
      <c r="E9" s="238"/>
      <c r="F9" s="238"/>
      <c r="G9" s="234"/>
      <c r="I9" s="209" t="s">
        <v>150</v>
      </c>
    </row>
    <row r="10" spans="1:13" ht="12.75">
      <c r="A10" t="s">
        <v>157</v>
      </c>
      <c r="B10" s="235"/>
      <c r="C10" s="236"/>
      <c r="D10" s="237"/>
      <c r="E10" t="s">
        <v>105</v>
      </c>
      <c r="F10" s="233"/>
      <c r="G10" s="234"/>
      <c r="I10" s="225"/>
      <c r="J10" s="225"/>
      <c r="K10" s="225"/>
      <c r="L10" s="225"/>
      <c r="M10" s="225"/>
    </row>
    <row r="11" spans="2:13" ht="12.75">
      <c r="B11" s="210"/>
      <c r="C11" s="210"/>
      <c r="D11" s="210"/>
      <c r="I11" s="225"/>
      <c r="J11" s="225"/>
      <c r="K11" s="225"/>
      <c r="L11" s="225"/>
      <c r="M11" s="225"/>
    </row>
    <row r="12" spans="1:13" ht="12.75">
      <c r="A12" t="s">
        <v>106</v>
      </c>
      <c r="B12" s="233"/>
      <c r="C12" s="238"/>
      <c r="D12" s="238"/>
      <c r="E12" s="238"/>
      <c r="F12" s="238"/>
      <c r="G12" s="234"/>
      <c r="I12" s="225"/>
      <c r="J12" s="225"/>
      <c r="K12" s="225"/>
      <c r="L12" s="225"/>
      <c r="M12" s="225"/>
    </row>
    <row r="15" spans="1:9" ht="12.75">
      <c r="A15" s="208" t="s">
        <v>156</v>
      </c>
      <c r="D15" s="235"/>
      <c r="E15" s="238"/>
      <c r="F15" s="238"/>
      <c r="G15" s="234"/>
      <c r="I15" s="209" t="s">
        <v>150</v>
      </c>
    </row>
    <row r="16" spans="1:13" ht="12.75">
      <c r="A16" t="s">
        <v>157</v>
      </c>
      <c r="B16" s="235"/>
      <c r="C16" s="236"/>
      <c r="D16" s="237"/>
      <c r="E16" t="s">
        <v>105</v>
      </c>
      <c r="F16" s="233"/>
      <c r="G16" s="234"/>
      <c r="I16" s="225"/>
      <c r="J16" s="225"/>
      <c r="K16" s="225"/>
      <c r="L16" s="225"/>
      <c r="M16" s="225"/>
    </row>
    <row r="17" spans="2:13" ht="12.75">
      <c r="B17" s="210"/>
      <c r="C17" s="210"/>
      <c r="D17" s="210"/>
      <c r="I17" s="225"/>
      <c r="J17" s="225"/>
      <c r="K17" s="225"/>
      <c r="L17" s="225"/>
      <c r="M17" s="225"/>
    </row>
    <row r="18" spans="1:13" ht="12.75">
      <c r="A18" t="s">
        <v>106</v>
      </c>
      <c r="B18" s="233"/>
      <c r="C18" s="238"/>
      <c r="D18" s="238"/>
      <c r="E18" s="238"/>
      <c r="F18" s="238"/>
      <c r="G18" s="234"/>
      <c r="I18" s="225"/>
      <c r="J18" s="225"/>
      <c r="K18" s="225"/>
      <c r="L18" s="225"/>
      <c r="M18" s="225"/>
    </row>
    <row r="21" spans="1:9" ht="12.75">
      <c r="A21" s="208" t="s">
        <v>180</v>
      </c>
      <c r="D21" s="235"/>
      <c r="E21" s="238"/>
      <c r="F21" s="238"/>
      <c r="G21" s="234"/>
      <c r="I21" s="209" t="s">
        <v>150</v>
      </c>
    </row>
    <row r="22" spans="1:13" ht="12.75">
      <c r="A22" t="s">
        <v>157</v>
      </c>
      <c r="B22" s="235"/>
      <c r="C22" s="236"/>
      <c r="D22" s="237"/>
      <c r="E22" t="s">
        <v>105</v>
      </c>
      <c r="F22" s="233"/>
      <c r="G22" s="234"/>
      <c r="I22" s="225"/>
      <c r="J22" s="225"/>
      <c r="K22" s="225"/>
      <c r="L22" s="225"/>
      <c r="M22" s="225"/>
    </row>
    <row r="23" spans="2:13" ht="12.75">
      <c r="B23" s="210"/>
      <c r="C23" s="210"/>
      <c r="D23" s="210"/>
      <c r="I23" s="225"/>
      <c r="J23" s="225"/>
      <c r="K23" s="225"/>
      <c r="L23" s="225"/>
      <c r="M23" s="225"/>
    </row>
    <row r="24" spans="1:13" ht="12.75">
      <c r="A24" t="s">
        <v>106</v>
      </c>
      <c r="B24" s="233"/>
      <c r="C24" s="238"/>
      <c r="D24" s="238"/>
      <c r="E24" s="238"/>
      <c r="F24" s="238"/>
      <c r="G24" s="234"/>
      <c r="I24" s="225"/>
      <c r="J24" s="225"/>
      <c r="K24" s="225"/>
      <c r="L24" s="225"/>
      <c r="M24" s="225"/>
    </row>
    <row r="26" spans="1:9" ht="12.75">
      <c r="A26" s="208" t="s">
        <v>181</v>
      </c>
      <c r="D26" s="235"/>
      <c r="E26" s="238"/>
      <c r="F26" s="238"/>
      <c r="G26" s="234"/>
      <c r="I26" s="209" t="s">
        <v>150</v>
      </c>
    </row>
    <row r="27" spans="1:13" ht="12.75">
      <c r="A27" t="s">
        <v>157</v>
      </c>
      <c r="B27" s="235"/>
      <c r="C27" s="236"/>
      <c r="D27" s="237"/>
      <c r="E27" t="s">
        <v>105</v>
      </c>
      <c r="F27" s="233"/>
      <c r="G27" s="234"/>
      <c r="I27" s="225"/>
      <c r="J27" s="225"/>
      <c r="K27" s="225"/>
      <c r="L27" s="225"/>
      <c r="M27" s="225"/>
    </row>
    <row r="28" spans="2:13" ht="12.75">
      <c r="B28" s="210"/>
      <c r="C28" s="210"/>
      <c r="D28" s="210"/>
      <c r="I28" s="225"/>
      <c r="J28" s="225"/>
      <c r="K28" s="225"/>
      <c r="L28" s="225"/>
      <c r="M28" s="225"/>
    </row>
    <row r="29" spans="1:13" ht="12.75">
      <c r="A29" t="s">
        <v>106</v>
      </c>
      <c r="B29" s="233"/>
      <c r="C29" s="238"/>
      <c r="D29" s="238"/>
      <c r="E29" s="238"/>
      <c r="F29" s="238"/>
      <c r="G29" s="234"/>
      <c r="I29" s="225"/>
      <c r="J29" s="225"/>
      <c r="K29" s="225"/>
      <c r="L29" s="225"/>
      <c r="M29" s="225"/>
    </row>
    <row r="31" spans="1:13" ht="12.75">
      <c r="A31" s="211"/>
      <c r="B31" s="211"/>
      <c r="C31" s="211"/>
      <c r="D31" s="211"/>
      <c r="E31" s="211"/>
      <c r="F31" s="211"/>
      <c r="G31" s="211"/>
      <c r="H31" s="211"/>
      <c r="I31" s="211"/>
      <c r="J31" s="211"/>
      <c r="K31" s="211"/>
      <c r="L31" s="211"/>
      <c r="M31" s="211"/>
    </row>
    <row r="33" spans="1:9" ht="12.75">
      <c r="A33" s="208" t="s">
        <v>182</v>
      </c>
      <c r="D33" s="226"/>
      <c r="E33" s="230"/>
      <c r="F33" s="230"/>
      <c r="G33" s="231"/>
      <c r="I33" s="209" t="s">
        <v>150</v>
      </c>
    </row>
    <row r="34" spans="1:13" ht="12.75">
      <c r="A34" t="s">
        <v>157</v>
      </c>
      <c r="B34" s="226"/>
      <c r="C34" s="227"/>
      <c r="D34" s="228"/>
      <c r="E34" t="s">
        <v>105</v>
      </c>
      <c r="F34" s="229"/>
      <c r="G34" s="231"/>
      <c r="I34" s="225"/>
      <c r="J34" s="225"/>
      <c r="K34" s="225"/>
      <c r="L34" s="225"/>
      <c r="M34" s="225"/>
    </row>
    <row r="35" spans="2:13" ht="12.75">
      <c r="B35" s="210"/>
      <c r="C35" s="210"/>
      <c r="D35" s="210"/>
      <c r="I35" s="225"/>
      <c r="J35" s="225"/>
      <c r="K35" s="225"/>
      <c r="L35" s="225"/>
      <c r="M35" s="225"/>
    </row>
    <row r="36" spans="1:13" ht="12.75">
      <c r="A36" t="s">
        <v>106</v>
      </c>
      <c r="B36" s="229"/>
      <c r="C36" s="230"/>
      <c r="D36" s="230"/>
      <c r="E36" s="230"/>
      <c r="F36" s="230"/>
      <c r="G36" s="231"/>
      <c r="I36" s="225"/>
      <c r="J36" s="225"/>
      <c r="K36" s="225"/>
      <c r="L36" s="225"/>
      <c r="M36" s="225"/>
    </row>
    <row r="38" spans="1:9" ht="12.75">
      <c r="A38" s="208" t="s">
        <v>183</v>
      </c>
      <c r="D38" s="226"/>
      <c r="E38" s="230"/>
      <c r="F38" s="230"/>
      <c r="G38" s="231"/>
      <c r="I38" s="209" t="s">
        <v>150</v>
      </c>
    </row>
    <row r="39" spans="1:13" ht="12.75">
      <c r="A39" t="s">
        <v>157</v>
      </c>
      <c r="B39" s="226"/>
      <c r="C39" s="227"/>
      <c r="D39" s="228"/>
      <c r="E39" t="s">
        <v>105</v>
      </c>
      <c r="F39" s="229"/>
      <c r="G39" s="231"/>
      <c r="I39" s="225"/>
      <c r="J39" s="225"/>
      <c r="K39" s="225"/>
      <c r="L39" s="225"/>
      <c r="M39" s="225"/>
    </row>
    <row r="40" spans="2:13" ht="12.75">
      <c r="B40" s="210"/>
      <c r="C40" s="210"/>
      <c r="D40" s="210"/>
      <c r="I40" s="225"/>
      <c r="J40" s="225"/>
      <c r="K40" s="225"/>
      <c r="L40" s="225"/>
      <c r="M40" s="225"/>
    </row>
    <row r="41" spans="1:13" ht="12.75">
      <c r="A41" t="s">
        <v>106</v>
      </c>
      <c r="B41" s="229"/>
      <c r="C41" s="230"/>
      <c r="D41" s="230"/>
      <c r="E41" s="230"/>
      <c r="F41" s="230"/>
      <c r="G41" s="231"/>
      <c r="I41" s="225"/>
      <c r="J41" s="225"/>
      <c r="K41" s="225"/>
      <c r="L41" s="225"/>
      <c r="M41" s="225"/>
    </row>
    <row r="43" spans="1:9" ht="12.75">
      <c r="A43" s="208" t="s">
        <v>192</v>
      </c>
      <c r="D43" s="239"/>
      <c r="E43" s="232"/>
      <c r="F43" s="232"/>
      <c r="G43" s="232"/>
      <c r="I43" s="209" t="s">
        <v>150</v>
      </c>
    </row>
    <row r="44" spans="1:13" ht="12.75">
      <c r="A44" s="209" t="s">
        <v>185</v>
      </c>
      <c r="B44" s="232"/>
      <c r="C44" s="232"/>
      <c r="D44" s="232"/>
      <c r="E44" s="209" t="s">
        <v>105</v>
      </c>
      <c r="F44" s="232"/>
      <c r="G44" s="232"/>
      <c r="I44" s="225"/>
      <c r="J44" s="225"/>
      <c r="K44" s="225"/>
      <c r="L44" s="225"/>
      <c r="M44" s="225"/>
    </row>
    <row r="45" spans="9:13" ht="12.75">
      <c r="I45" s="225"/>
      <c r="J45" s="225"/>
      <c r="K45" s="225"/>
      <c r="L45" s="225"/>
      <c r="M45" s="225"/>
    </row>
    <row r="46" spans="1:13" ht="12.75">
      <c r="A46" s="209" t="s">
        <v>106</v>
      </c>
      <c r="B46" s="232"/>
      <c r="C46" s="232"/>
      <c r="D46" s="232"/>
      <c r="E46" s="232"/>
      <c r="F46" s="232"/>
      <c r="G46" s="232"/>
      <c r="I46" s="225"/>
      <c r="J46" s="225"/>
      <c r="K46" s="225"/>
      <c r="L46" s="225"/>
      <c r="M46" s="225"/>
    </row>
    <row r="48" spans="1:9" ht="12.75">
      <c r="A48" s="208" t="s">
        <v>184</v>
      </c>
      <c r="D48" s="239"/>
      <c r="E48" s="232"/>
      <c r="F48" s="232"/>
      <c r="G48" s="232"/>
      <c r="I48" s="209" t="s">
        <v>150</v>
      </c>
    </row>
    <row r="49" spans="1:13" ht="12.75">
      <c r="A49" s="209" t="s">
        <v>185</v>
      </c>
      <c r="B49" s="232"/>
      <c r="C49" s="232"/>
      <c r="D49" s="232"/>
      <c r="E49" s="209" t="s">
        <v>105</v>
      </c>
      <c r="F49" s="232"/>
      <c r="G49" s="232"/>
      <c r="I49" s="225"/>
      <c r="J49" s="225"/>
      <c r="K49" s="225"/>
      <c r="L49" s="225"/>
      <c r="M49" s="225"/>
    </row>
    <row r="50" spans="9:13" ht="12.75">
      <c r="I50" s="225"/>
      <c r="J50" s="225"/>
      <c r="K50" s="225"/>
      <c r="L50" s="225"/>
      <c r="M50" s="225"/>
    </row>
    <row r="51" spans="1:13" ht="12.75">
      <c r="A51" s="209" t="s">
        <v>106</v>
      </c>
      <c r="B51" s="232"/>
      <c r="C51" s="232"/>
      <c r="D51" s="232"/>
      <c r="E51" s="232"/>
      <c r="F51" s="232"/>
      <c r="G51" s="232"/>
      <c r="I51" s="225"/>
      <c r="J51" s="225"/>
      <c r="K51" s="225"/>
      <c r="L51" s="225"/>
      <c r="M51" s="225"/>
    </row>
  </sheetData>
  <sheetProtection selectLockedCells="1"/>
  <mergeCells count="43">
    <mergeCell ref="I49:M51"/>
    <mergeCell ref="B51:G51"/>
    <mergeCell ref="A1:N1"/>
    <mergeCell ref="A6:N6"/>
    <mergeCell ref="D4:M4"/>
    <mergeCell ref="D15:G15"/>
    <mergeCell ref="B16:D16"/>
    <mergeCell ref="I10:M12"/>
    <mergeCell ref="F22:G22"/>
    <mergeCell ref="D43:G43"/>
    <mergeCell ref="B44:D44"/>
    <mergeCell ref="F44:G44"/>
    <mergeCell ref="D38:G38"/>
    <mergeCell ref="B49:D49"/>
    <mergeCell ref="F49:G49"/>
    <mergeCell ref="D9:G9"/>
    <mergeCell ref="B10:D10"/>
    <mergeCell ref="B12:G12"/>
    <mergeCell ref="F10:G10"/>
    <mergeCell ref="B29:G29"/>
    <mergeCell ref="D48:G48"/>
    <mergeCell ref="D21:G21"/>
    <mergeCell ref="D26:G26"/>
    <mergeCell ref="B18:G18"/>
    <mergeCell ref="B22:D22"/>
    <mergeCell ref="B27:D27"/>
    <mergeCell ref="F27:G27"/>
    <mergeCell ref="I27:M29"/>
    <mergeCell ref="I39:M41"/>
    <mergeCell ref="B41:G41"/>
    <mergeCell ref="B24:G24"/>
    <mergeCell ref="F34:G34"/>
    <mergeCell ref="D33:G33"/>
    <mergeCell ref="B34:D34"/>
    <mergeCell ref="I34:M36"/>
    <mergeCell ref="B36:G36"/>
    <mergeCell ref="I44:M46"/>
    <mergeCell ref="B46:G46"/>
    <mergeCell ref="I16:M18"/>
    <mergeCell ref="I22:M24"/>
    <mergeCell ref="F16:G16"/>
    <mergeCell ref="B39:D39"/>
    <mergeCell ref="F39:G39"/>
  </mergeCells>
  <printOptions/>
  <pageMargins left="0.5" right="0.5" top="1" bottom="1" header="0.5" footer="0.5"/>
  <pageSetup horizontalDpi="600" verticalDpi="600" orientation="portrait" scale="72" r:id="rId3"/>
  <legacyDrawing r:id="rId2"/>
</worksheet>
</file>

<file path=xl/worksheets/sheet3.xml><?xml version="1.0" encoding="utf-8"?>
<worksheet xmlns="http://schemas.openxmlformats.org/spreadsheetml/2006/main" xmlns:r="http://schemas.openxmlformats.org/officeDocument/2006/relationships">
  <sheetPr codeName="Sheet2">
    <tabColor indexed="60"/>
  </sheetPr>
  <dimension ref="B1:I24"/>
  <sheetViews>
    <sheetView workbookViewId="0" topLeftCell="A1">
      <selection activeCell="D19" sqref="D19"/>
    </sheetView>
  </sheetViews>
  <sheetFormatPr defaultColWidth="9.140625" defaultRowHeight="12.75"/>
  <cols>
    <col min="1" max="1" width="9.140625" style="12" customWidth="1"/>
    <col min="2" max="2" width="5.140625" style="172" customWidth="1"/>
    <col min="3" max="3" width="39.8515625" style="12" customWidth="1"/>
    <col min="4" max="4" width="31.421875" style="12" customWidth="1"/>
    <col min="5" max="5" width="34.140625" style="12" customWidth="1"/>
    <col min="6" max="9" width="15.57421875" style="12" customWidth="1"/>
    <col min="10" max="16384" width="9.140625" style="12" customWidth="1"/>
  </cols>
  <sheetData>
    <row r="1" spans="2:6" ht="20.25">
      <c r="B1" s="256" t="s">
        <v>141</v>
      </c>
      <c r="C1" s="256"/>
      <c r="D1" s="256"/>
      <c r="F1" s="21"/>
    </row>
    <row r="2" ht="12.75">
      <c r="B2" s="173"/>
    </row>
    <row r="3" spans="2:9" ht="12.75">
      <c r="B3" s="246" t="s">
        <v>19</v>
      </c>
      <c r="C3" s="246"/>
      <c r="D3" s="247">
        <f>'Face Page'!B8</f>
        <v>0</v>
      </c>
      <c r="E3" s="247"/>
      <c r="F3" s="192"/>
      <c r="G3" s="192"/>
      <c r="H3" s="192"/>
      <c r="I3" s="192"/>
    </row>
    <row r="4" ht="13.5" thickBot="1">
      <c r="B4" s="173"/>
    </row>
    <row r="5" spans="2:9" s="174" customFormat="1" ht="18">
      <c r="B5" s="248" t="s">
        <v>94</v>
      </c>
      <c r="C5" s="249"/>
      <c r="D5" s="257" t="s">
        <v>165</v>
      </c>
      <c r="E5" s="257" t="s">
        <v>168</v>
      </c>
      <c r="F5" s="180"/>
      <c r="G5" s="180"/>
      <c r="H5" s="180"/>
      <c r="I5" s="180"/>
    </row>
    <row r="6" spans="2:9" s="174" customFormat="1" ht="18">
      <c r="B6" s="250"/>
      <c r="C6" s="251"/>
      <c r="D6" s="258"/>
      <c r="E6" s="258"/>
      <c r="F6" s="180"/>
      <c r="G6" s="180"/>
      <c r="H6" s="180"/>
      <c r="I6" s="180"/>
    </row>
    <row r="7" spans="2:9" s="174" customFormat="1" ht="34.5" customHeight="1" thickBot="1">
      <c r="B7" s="252"/>
      <c r="C7" s="253"/>
      <c r="D7" s="259"/>
      <c r="E7" s="259"/>
      <c r="F7" s="180"/>
      <c r="G7" s="180"/>
      <c r="H7" s="180"/>
      <c r="I7" s="180"/>
    </row>
    <row r="8" spans="2:9" s="100" customFormat="1" ht="18.75" thickBot="1">
      <c r="B8" s="181" t="s">
        <v>20</v>
      </c>
      <c r="C8" s="182" t="s">
        <v>21</v>
      </c>
      <c r="D8" s="183">
        <f>ROUND((+Personnel!H29),0)</f>
        <v>0</v>
      </c>
      <c r="E8" s="183">
        <f>ROUND((+Personnel!H29),0)</f>
        <v>0</v>
      </c>
      <c r="F8" s="184"/>
      <c r="G8" s="184"/>
      <c r="H8" s="184"/>
      <c r="I8" s="184"/>
    </row>
    <row r="9" spans="2:9" s="100" customFormat="1" ht="18.75" thickBot="1">
      <c r="B9" s="181" t="s">
        <v>22</v>
      </c>
      <c r="C9" s="182" t="s">
        <v>23</v>
      </c>
      <c r="D9" s="185">
        <f>ROUND((+Personnel!H37),0)</f>
        <v>0</v>
      </c>
      <c r="E9" s="185">
        <f>ROUND((+Personnel!H37),0)</f>
        <v>0</v>
      </c>
      <c r="F9" s="184"/>
      <c r="G9" s="184"/>
      <c r="H9" s="184"/>
      <c r="I9" s="184"/>
    </row>
    <row r="10" spans="2:9" s="100" customFormat="1" ht="18.75" thickBot="1">
      <c r="B10" s="181" t="s">
        <v>24</v>
      </c>
      <c r="C10" s="182" t="s">
        <v>25</v>
      </c>
      <c r="D10" s="185">
        <f>ROUND((+Travel!I57),0)</f>
        <v>0</v>
      </c>
      <c r="E10" s="186">
        <f>ROUND((+Travel!I57),0)</f>
        <v>0</v>
      </c>
      <c r="F10" s="184"/>
      <c r="G10" s="184"/>
      <c r="H10" s="184"/>
      <c r="I10" s="184"/>
    </row>
    <row r="11" spans="2:9" s="100" customFormat="1" ht="18.75" thickBot="1">
      <c r="B11" s="181" t="s">
        <v>26</v>
      </c>
      <c r="C11" s="182" t="s">
        <v>27</v>
      </c>
      <c r="D11" s="185">
        <f>ROUND((+Equipment!F26),0)</f>
        <v>0</v>
      </c>
      <c r="E11" s="185">
        <f>ROUND((+Equipment!F26),0)</f>
        <v>0</v>
      </c>
      <c r="F11" s="184"/>
      <c r="G11" s="184"/>
      <c r="H11" s="184"/>
      <c r="I11" s="184"/>
    </row>
    <row r="12" spans="2:9" s="100" customFormat="1" ht="18.75" thickBot="1">
      <c r="B12" s="181" t="s">
        <v>28</v>
      </c>
      <c r="C12" s="182" t="s">
        <v>29</v>
      </c>
      <c r="D12" s="185">
        <f>ROUND((+Supplies!C25),0)</f>
        <v>0</v>
      </c>
      <c r="E12" s="185">
        <f>ROUND((+Supplies!C25),0)</f>
        <v>0</v>
      </c>
      <c r="F12" s="184"/>
      <c r="G12" s="184"/>
      <c r="H12" s="184"/>
      <c r="I12" s="184"/>
    </row>
    <row r="13" spans="2:9" s="100" customFormat="1" ht="18.75" thickBot="1">
      <c r="B13" s="181" t="s">
        <v>30</v>
      </c>
      <c r="C13" s="182" t="s">
        <v>31</v>
      </c>
      <c r="D13" s="185">
        <f>ROUND((+Contractual!G18),0)</f>
        <v>0</v>
      </c>
      <c r="E13" s="185">
        <f>ROUND((+Contractual!G18),0)</f>
        <v>0</v>
      </c>
      <c r="F13" s="184"/>
      <c r="G13" s="184"/>
      <c r="H13" s="184"/>
      <c r="I13" s="184"/>
    </row>
    <row r="14" spans="2:9" s="100" customFormat="1" ht="18.75" thickBot="1">
      <c r="B14" s="181" t="s">
        <v>32</v>
      </c>
      <c r="C14" s="182" t="s">
        <v>34</v>
      </c>
      <c r="D14" s="185">
        <f>ROUND((+'Other Costs'!C25),0)</f>
        <v>0</v>
      </c>
      <c r="E14" s="185">
        <f>ROUND((+'Other Costs'!C25),0)</f>
        <v>0</v>
      </c>
      <c r="F14" s="184"/>
      <c r="G14" s="184"/>
      <c r="H14" s="184"/>
      <c r="I14" s="184"/>
    </row>
    <row r="15" spans="2:9" s="100" customFormat="1" ht="18.75" thickBot="1">
      <c r="B15" s="181" t="s">
        <v>33</v>
      </c>
      <c r="C15" s="182" t="s">
        <v>36</v>
      </c>
      <c r="D15" s="185">
        <f>ROUND((SUM(D8:D14)),0)</f>
        <v>0</v>
      </c>
      <c r="E15" s="185">
        <f>ROUND((SUM(E8:E14)),0)</f>
        <v>0</v>
      </c>
      <c r="F15" s="184"/>
      <c r="G15" s="184"/>
      <c r="H15" s="184"/>
      <c r="I15" s="184"/>
    </row>
    <row r="16" spans="2:9" s="100" customFormat="1" ht="18.75" thickBot="1">
      <c r="B16" s="181" t="s">
        <v>35</v>
      </c>
      <c r="C16" s="206" t="s">
        <v>176</v>
      </c>
      <c r="D16" s="185">
        <f>ROUND(('Indirect Cost Rate'!G5),0)</f>
        <v>0</v>
      </c>
      <c r="E16" s="185">
        <f>ROUND(('Indirect Cost Rate'!G5),0)</f>
        <v>0</v>
      </c>
      <c r="F16" s="184"/>
      <c r="G16" s="184"/>
      <c r="H16" s="184"/>
      <c r="I16" s="184"/>
    </row>
    <row r="17" spans="2:9" s="100" customFormat="1" ht="24.75" customHeight="1" thickBot="1">
      <c r="B17" s="181" t="s">
        <v>37</v>
      </c>
      <c r="C17" s="182" t="s">
        <v>38</v>
      </c>
      <c r="D17" s="185">
        <f>ROUND((SUM(D15:D16)),0)</f>
        <v>0</v>
      </c>
      <c r="E17" s="185">
        <f>ROUND((SUM(E15:E16)),0)</f>
        <v>0</v>
      </c>
      <c r="F17" s="184"/>
      <c r="G17" s="184"/>
      <c r="H17" s="184"/>
      <c r="I17" s="184"/>
    </row>
    <row r="18" spans="2:9" ht="18">
      <c r="B18" s="254" t="s">
        <v>86</v>
      </c>
      <c r="C18" s="255"/>
      <c r="D18" s="255"/>
      <c r="E18" s="255"/>
      <c r="F18" s="255"/>
      <c r="G18" s="255"/>
      <c r="H18" s="255"/>
      <c r="I18" s="255"/>
    </row>
    <row r="19" spans="2:9" ht="18">
      <c r="B19" s="261" t="s">
        <v>161</v>
      </c>
      <c r="C19" s="261"/>
      <c r="D19" s="193"/>
      <c r="E19" s="187"/>
      <c r="F19" s="187"/>
      <c r="G19" s="187"/>
      <c r="H19" s="187"/>
      <c r="I19" s="187"/>
    </row>
    <row r="20" spans="2:9" s="91" customFormat="1" ht="18">
      <c r="B20" s="262" t="s">
        <v>162</v>
      </c>
      <c r="C20" s="262"/>
      <c r="D20" s="194"/>
      <c r="E20" s="188"/>
      <c r="F20" s="188"/>
      <c r="G20" s="188"/>
      <c r="H20" s="188"/>
      <c r="I20" s="188"/>
    </row>
    <row r="21" spans="2:9" ht="18">
      <c r="B21" s="263" t="s">
        <v>163</v>
      </c>
      <c r="C21" s="263"/>
      <c r="D21" s="195"/>
      <c r="E21" s="190"/>
      <c r="F21" s="190"/>
      <c r="G21" s="190"/>
      <c r="H21" s="190"/>
      <c r="I21" s="190"/>
    </row>
    <row r="22" spans="2:9" ht="18">
      <c r="B22" s="263" t="s">
        <v>164</v>
      </c>
      <c r="C22" s="263"/>
      <c r="D22" s="195"/>
      <c r="E22" s="190"/>
      <c r="F22" s="190"/>
      <c r="G22" s="190"/>
      <c r="H22" s="190"/>
      <c r="I22" s="191"/>
    </row>
    <row r="24" spans="2:4" ht="18">
      <c r="B24" s="260" t="s">
        <v>166</v>
      </c>
      <c r="C24" s="260"/>
      <c r="D24" s="189">
        <f>D17+D19+D20+D21+D22</f>
        <v>0</v>
      </c>
    </row>
  </sheetData>
  <sheetProtection password="81A3" sheet="1" objects="1" scenarios="1" selectLockedCells="1"/>
  <mergeCells count="12">
    <mergeCell ref="B24:C24"/>
    <mergeCell ref="B19:C19"/>
    <mergeCell ref="B20:C20"/>
    <mergeCell ref="B21:C21"/>
    <mergeCell ref="B22:C22"/>
    <mergeCell ref="D5:D7"/>
    <mergeCell ref="B3:C3"/>
    <mergeCell ref="D3:E3"/>
    <mergeCell ref="B5:C7"/>
    <mergeCell ref="B18:I18"/>
    <mergeCell ref="B1:D1"/>
    <mergeCell ref="E5:E7"/>
  </mergeCells>
  <printOptions/>
  <pageMargins left="0.5" right="0.5" top="0.5" bottom="0.5" header="0.5" footer="0.5"/>
  <pageSetup horizontalDpi="600" verticalDpi="600" orientation="landscape" r:id="rId1"/>
  <headerFooter alignWithMargins="0">
    <oddFooter>&amp;RRevised: 07/13/2017</oddFooter>
  </headerFooter>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A1:I38"/>
  <sheetViews>
    <sheetView workbookViewId="0" topLeftCell="A1">
      <selection activeCell="C11" sqref="C11"/>
    </sheetView>
  </sheetViews>
  <sheetFormatPr defaultColWidth="9.140625" defaultRowHeight="12.75"/>
  <cols>
    <col min="1" max="1" width="34.8515625" style="12" customWidth="1"/>
    <col min="2" max="2" width="7.00390625" style="12" customWidth="1"/>
    <col min="3" max="3" width="33.421875" style="12" customWidth="1"/>
    <col min="4" max="4" width="7.421875" style="12" customWidth="1"/>
    <col min="5" max="5" width="17.421875" style="12" customWidth="1"/>
    <col min="6" max="6" width="12.57421875" style="12" customWidth="1"/>
    <col min="7" max="7" width="9.57421875" style="12" customWidth="1"/>
    <col min="8" max="8" width="15.421875" style="12" customWidth="1"/>
    <col min="9" max="9" width="10.140625" style="12" bestFit="1" customWidth="1"/>
    <col min="10" max="16384" width="9.140625" style="12" customWidth="1"/>
  </cols>
  <sheetData>
    <row r="1" spans="1:8" ht="19.5">
      <c r="A1" s="291" t="s">
        <v>124</v>
      </c>
      <c r="B1" s="291"/>
      <c r="C1" s="292"/>
      <c r="D1" s="292"/>
      <c r="E1" s="292"/>
      <c r="F1" s="292"/>
      <c r="G1" s="292"/>
      <c r="H1" s="292"/>
    </row>
    <row r="2" spans="1:3" ht="12.75">
      <c r="A2" s="119"/>
      <c r="B2" s="119"/>
      <c r="C2" s="119"/>
    </row>
    <row r="3" spans="1:8" ht="12.75">
      <c r="A3" s="78" t="s">
        <v>18</v>
      </c>
      <c r="B3" s="295">
        <f>'Face Page'!B8</f>
        <v>0</v>
      </c>
      <c r="C3" s="296"/>
      <c r="D3" s="296"/>
      <c r="E3" s="296"/>
      <c r="F3" s="296"/>
      <c r="G3" s="296"/>
      <c r="H3" s="297"/>
    </row>
    <row r="4" spans="1:4" ht="15" thickBot="1">
      <c r="A4" s="47"/>
      <c r="B4" s="47"/>
      <c r="C4" s="47"/>
      <c r="D4" s="120"/>
    </row>
    <row r="5" spans="1:8" ht="18" customHeight="1" thickBot="1">
      <c r="A5" s="79" t="s">
        <v>42</v>
      </c>
      <c r="B5" s="300" t="s">
        <v>169</v>
      </c>
      <c r="C5" s="279" t="s">
        <v>122</v>
      </c>
      <c r="D5" s="279" t="s">
        <v>116</v>
      </c>
      <c r="E5" s="279" t="s">
        <v>88</v>
      </c>
      <c r="F5" s="279" t="s">
        <v>170</v>
      </c>
      <c r="G5" s="274" t="s">
        <v>90</v>
      </c>
      <c r="H5" s="279" t="s">
        <v>89</v>
      </c>
    </row>
    <row r="6" spans="1:8" s="93" customFormat="1" ht="13.5" customHeight="1">
      <c r="A6" s="277" t="s">
        <v>108</v>
      </c>
      <c r="B6" s="301"/>
      <c r="C6" s="275"/>
      <c r="D6" s="280"/>
      <c r="E6" s="286"/>
      <c r="F6" s="286"/>
      <c r="G6" s="275"/>
      <c r="H6" s="286"/>
    </row>
    <row r="7" spans="1:8" s="93" customFormat="1" ht="13.5" customHeight="1" thickBot="1">
      <c r="A7" s="278"/>
      <c r="B7" s="302"/>
      <c r="C7" s="276"/>
      <c r="D7" s="281"/>
      <c r="E7" s="287"/>
      <c r="F7" s="287"/>
      <c r="G7" s="276"/>
      <c r="H7" s="287"/>
    </row>
    <row r="8" spans="1:8" s="13" customFormat="1" ht="15" thickTop="1">
      <c r="A8" s="200"/>
      <c r="B8" s="152"/>
      <c r="C8" s="11"/>
      <c r="D8" s="197"/>
      <c r="E8" s="8"/>
      <c r="F8" s="176"/>
      <c r="G8" s="29"/>
      <c r="H8" s="80">
        <f>ROUND((+D8*F8*G8),0)</f>
        <v>0</v>
      </c>
    </row>
    <row r="9" spans="1:8" s="13" customFormat="1" ht="14.25">
      <c r="A9" s="200"/>
      <c r="B9" s="152"/>
      <c r="C9" s="153"/>
      <c r="D9" s="197"/>
      <c r="E9" s="8"/>
      <c r="F9" s="176"/>
      <c r="G9" s="29"/>
      <c r="H9" s="80">
        <f aca="true" t="shared" si="0" ref="H9:H27">ROUND((+D9*F9*G9),0)</f>
        <v>0</v>
      </c>
    </row>
    <row r="10" spans="1:8" s="13" customFormat="1" ht="14.25">
      <c r="A10" s="200"/>
      <c r="B10" s="152"/>
      <c r="C10" s="153"/>
      <c r="D10" s="197"/>
      <c r="E10" s="8"/>
      <c r="F10" s="176"/>
      <c r="G10" s="29"/>
      <c r="H10" s="80">
        <f t="shared" si="0"/>
        <v>0</v>
      </c>
    </row>
    <row r="11" spans="1:8" s="13" customFormat="1" ht="14.25">
      <c r="A11" s="200"/>
      <c r="B11" s="152"/>
      <c r="C11" s="153"/>
      <c r="D11" s="197"/>
      <c r="E11" s="8"/>
      <c r="F11" s="176"/>
      <c r="G11" s="29"/>
      <c r="H11" s="80">
        <f t="shared" si="0"/>
        <v>0</v>
      </c>
    </row>
    <row r="12" spans="1:8" s="13" customFormat="1" ht="14.25">
      <c r="A12" s="200"/>
      <c r="B12" s="152"/>
      <c r="C12" s="153"/>
      <c r="D12" s="197"/>
      <c r="E12" s="8"/>
      <c r="F12" s="176"/>
      <c r="G12" s="29"/>
      <c r="H12" s="80">
        <f t="shared" si="0"/>
        <v>0</v>
      </c>
    </row>
    <row r="13" spans="1:8" s="13" customFormat="1" ht="14.25">
      <c r="A13" s="200"/>
      <c r="B13" s="152"/>
      <c r="C13" s="153"/>
      <c r="D13" s="197"/>
      <c r="E13" s="8"/>
      <c r="F13" s="176"/>
      <c r="G13" s="29"/>
      <c r="H13" s="80">
        <f t="shared" si="0"/>
        <v>0</v>
      </c>
    </row>
    <row r="14" spans="1:8" s="13" customFormat="1" ht="14.25">
      <c r="A14" s="200"/>
      <c r="B14" s="152"/>
      <c r="C14" s="153"/>
      <c r="D14" s="197"/>
      <c r="E14" s="8"/>
      <c r="F14" s="176"/>
      <c r="G14" s="29"/>
      <c r="H14" s="80">
        <f t="shared" si="0"/>
        <v>0</v>
      </c>
    </row>
    <row r="15" spans="1:8" s="13" customFormat="1" ht="14.25">
      <c r="A15" s="151" t="s">
        <v>86</v>
      </c>
      <c r="B15" s="152" t="s">
        <v>86</v>
      </c>
      <c r="C15" s="153" t="s">
        <v>86</v>
      </c>
      <c r="D15" s="197"/>
      <c r="E15" s="8" t="s">
        <v>86</v>
      </c>
      <c r="F15" s="176"/>
      <c r="G15" s="29"/>
      <c r="H15" s="80">
        <f t="shared" si="0"/>
        <v>0</v>
      </c>
    </row>
    <row r="16" spans="1:8" s="13" customFormat="1" ht="14.25">
      <c r="A16" s="151" t="s">
        <v>86</v>
      </c>
      <c r="B16" s="152" t="s">
        <v>86</v>
      </c>
      <c r="C16" s="153" t="s">
        <v>86</v>
      </c>
      <c r="D16" s="197"/>
      <c r="E16" s="8" t="s">
        <v>86</v>
      </c>
      <c r="F16" s="176"/>
      <c r="G16" s="29"/>
      <c r="H16" s="80">
        <f t="shared" si="0"/>
        <v>0</v>
      </c>
    </row>
    <row r="17" spans="1:8" s="13" customFormat="1" ht="14.25">
      <c r="A17" s="151" t="s">
        <v>86</v>
      </c>
      <c r="B17" s="152" t="s">
        <v>86</v>
      </c>
      <c r="C17" s="153" t="s">
        <v>86</v>
      </c>
      <c r="D17" s="197"/>
      <c r="E17" s="8" t="s">
        <v>86</v>
      </c>
      <c r="F17" s="176"/>
      <c r="G17" s="29"/>
      <c r="H17" s="80">
        <f t="shared" si="0"/>
        <v>0</v>
      </c>
    </row>
    <row r="18" spans="1:8" s="13" customFormat="1" ht="14.25">
      <c r="A18" s="151" t="s">
        <v>86</v>
      </c>
      <c r="B18" s="152" t="s">
        <v>86</v>
      </c>
      <c r="C18" s="153" t="s">
        <v>86</v>
      </c>
      <c r="D18" s="197"/>
      <c r="E18" s="8" t="s">
        <v>86</v>
      </c>
      <c r="F18" s="176"/>
      <c r="G18" s="29"/>
      <c r="H18" s="80">
        <f t="shared" si="0"/>
        <v>0</v>
      </c>
    </row>
    <row r="19" spans="1:8" s="13" customFormat="1" ht="14.25">
      <c r="A19" s="151"/>
      <c r="B19" s="152"/>
      <c r="C19" s="153"/>
      <c r="D19" s="197"/>
      <c r="E19" s="8"/>
      <c r="F19" s="176"/>
      <c r="G19" s="29"/>
      <c r="H19" s="80">
        <f t="shared" si="0"/>
        <v>0</v>
      </c>
    </row>
    <row r="20" spans="1:8" s="13" customFormat="1" ht="14.25">
      <c r="A20" s="151"/>
      <c r="B20" s="152"/>
      <c r="C20" s="153"/>
      <c r="D20" s="197"/>
      <c r="E20" s="8"/>
      <c r="F20" s="176"/>
      <c r="G20" s="29"/>
      <c r="H20" s="80">
        <f t="shared" si="0"/>
        <v>0</v>
      </c>
    </row>
    <row r="21" spans="1:8" s="13" customFormat="1" ht="14.25">
      <c r="A21" s="151"/>
      <c r="B21" s="152"/>
      <c r="C21" s="153"/>
      <c r="D21" s="197"/>
      <c r="E21" s="8"/>
      <c r="F21" s="176"/>
      <c r="G21" s="29"/>
      <c r="H21" s="80">
        <f t="shared" si="0"/>
        <v>0</v>
      </c>
    </row>
    <row r="22" spans="1:8" s="13" customFormat="1" ht="14.25">
      <c r="A22" s="151"/>
      <c r="B22" s="152"/>
      <c r="C22" s="153"/>
      <c r="D22" s="197"/>
      <c r="E22" s="8"/>
      <c r="F22" s="176"/>
      <c r="G22" s="29"/>
      <c r="H22" s="80">
        <f t="shared" si="0"/>
        <v>0</v>
      </c>
    </row>
    <row r="23" spans="1:8" s="13" customFormat="1" ht="14.25">
      <c r="A23" s="151"/>
      <c r="B23" s="152"/>
      <c r="C23" s="153"/>
      <c r="D23" s="197"/>
      <c r="E23" s="8"/>
      <c r="F23" s="176"/>
      <c r="G23" s="29"/>
      <c r="H23" s="80">
        <f t="shared" si="0"/>
        <v>0</v>
      </c>
    </row>
    <row r="24" spans="1:8" s="13" customFormat="1" ht="14.25">
      <c r="A24" s="151"/>
      <c r="B24" s="152"/>
      <c r="C24" s="153"/>
      <c r="D24" s="197"/>
      <c r="E24" s="8"/>
      <c r="F24" s="176"/>
      <c r="G24" s="29"/>
      <c r="H24" s="80">
        <f t="shared" si="0"/>
        <v>0</v>
      </c>
    </row>
    <row r="25" spans="1:8" s="13" customFormat="1" ht="14.25">
      <c r="A25" s="151"/>
      <c r="B25" s="152"/>
      <c r="C25" s="153"/>
      <c r="D25" s="197"/>
      <c r="E25" s="8"/>
      <c r="F25" s="176"/>
      <c r="G25" s="29"/>
      <c r="H25" s="80">
        <f t="shared" si="0"/>
        <v>0</v>
      </c>
    </row>
    <row r="26" spans="1:8" s="13" customFormat="1" ht="14.25">
      <c r="A26" s="151" t="s">
        <v>86</v>
      </c>
      <c r="B26" s="152" t="s">
        <v>86</v>
      </c>
      <c r="C26" s="153" t="s">
        <v>86</v>
      </c>
      <c r="D26" s="197"/>
      <c r="E26" s="8" t="s">
        <v>86</v>
      </c>
      <c r="F26" s="176"/>
      <c r="G26" s="29"/>
      <c r="H26" s="80">
        <f t="shared" si="0"/>
        <v>0</v>
      </c>
    </row>
    <row r="27" spans="1:8" s="13" customFormat="1" ht="14.25">
      <c r="A27" s="151" t="s">
        <v>86</v>
      </c>
      <c r="B27" s="152" t="s">
        <v>86</v>
      </c>
      <c r="C27" s="153" t="s">
        <v>86</v>
      </c>
      <c r="D27" s="197"/>
      <c r="E27" s="8" t="s">
        <v>86</v>
      </c>
      <c r="F27" s="176"/>
      <c r="G27" s="29"/>
      <c r="H27" s="80">
        <f t="shared" si="0"/>
        <v>0</v>
      </c>
    </row>
    <row r="28" spans="1:8" s="94" customFormat="1" ht="13.5" customHeight="1" thickBot="1">
      <c r="A28" s="288" t="s">
        <v>117</v>
      </c>
      <c r="B28" s="289"/>
      <c r="C28" s="289"/>
      <c r="D28" s="289"/>
      <c r="E28" s="289"/>
      <c r="F28" s="289"/>
      <c r="G28" s="290"/>
      <c r="H28" s="198">
        <f>'Personnel Supp'!H22</f>
        <v>0</v>
      </c>
    </row>
    <row r="29" spans="1:8" s="13" customFormat="1" ht="18" customHeight="1" thickBot="1">
      <c r="A29" s="73"/>
      <c r="B29" s="73"/>
      <c r="C29" s="73"/>
      <c r="F29" s="303" t="s">
        <v>91</v>
      </c>
      <c r="G29" s="304"/>
      <c r="H29" s="199">
        <f>ROUND((SUM(H8:H28)),0)</f>
        <v>0</v>
      </c>
    </row>
    <row r="30" spans="1:8" s="13" customFormat="1" ht="18" customHeight="1">
      <c r="A30" s="82" t="s">
        <v>45</v>
      </c>
      <c r="B30" s="298" t="s">
        <v>13</v>
      </c>
      <c r="C30" s="299"/>
      <c r="D30" s="299"/>
      <c r="E30" s="299"/>
      <c r="F30" s="299"/>
      <c r="G30" s="299"/>
      <c r="H30" s="131"/>
    </row>
    <row r="31" spans="1:9" s="13" customFormat="1" ht="13.5" customHeight="1">
      <c r="A31" s="293"/>
      <c r="B31" s="294"/>
      <c r="C31" s="294"/>
      <c r="D31" s="294"/>
      <c r="E31" s="294"/>
      <c r="F31" s="294"/>
      <c r="G31" s="294"/>
      <c r="H31" s="95"/>
      <c r="I31" s="95"/>
    </row>
    <row r="32" spans="1:9" s="13" customFormat="1" ht="13.5" customHeight="1">
      <c r="A32" s="294"/>
      <c r="B32" s="294"/>
      <c r="C32" s="294"/>
      <c r="D32" s="294"/>
      <c r="E32" s="294"/>
      <c r="F32" s="294"/>
      <c r="G32" s="294"/>
      <c r="H32" s="127"/>
      <c r="I32" s="96"/>
    </row>
    <row r="33" spans="1:9" s="97" customFormat="1" ht="14.25">
      <c r="A33" s="294"/>
      <c r="B33" s="294"/>
      <c r="C33" s="294"/>
      <c r="D33" s="294"/>
      <c r="E33" s="294"/>
      <c r="F33" s="294"/>
      <c r="G33" s="294"/>
      <c r="H33" s="128"/>
      <c r="I33" s="96"/>
    </row>
    <row r="34" spans="1:7" s="97" customFormat="1" ht="13.5" thickBot="1">
      <c r="A34" s="294"/>
      <c r="B34" s="294"/>
      <c r="C34" s="294"/>
      <c r="D34" s="294"/>
      <c r="E34" s="294"/>
      <c r="F34" s="294"/>
      <c r="G34" s="294"/>
    </row>
    <row r="35" spans="1:8" s="97" customFormat="1" ht="15.75" customHeight="1" thickBot="1">
      <c r="A35" s="171" t="s">
        <v>123</v>
      </c>
      <c r="B35" s="282">
        <f>'Personnel Supp'!D21+SUM(D8:D27)</f>
        <v>0</v>
      </c>
      <c r="C35" s="282"/>
      <c r="D35" s="162"/>
      <c r="E35" s="283" t="s">
        <v>44</v>
      </c>
      <c r="F35" s="284"/>
      <c r="G35" s="285"/>
      <c r="H35" s="86"/>
    </row>
    <row r="36" spans="1:9" s="97" customFormat="1" ht="13.5" thickBot="1">
      <c r="A36" s="272"/>
      <c r="B36" s="273"/>
      <c r="C36" s="273"/>
      <c r="D36" s="273"/>
      <c r="E36" s="129"/>
      <c r="F36" s="130"/>
      <c r="G36" s="130"/>
      <c r="I36" s="92"/>
    </row>
    <row r="37" spans="1:8" s="97" customFormat="1" ht="12.75" customHeight="1">
      <c r="A37" s="272"/>
      <c r="B37" s="273"/>
      <c r="C37" s="273"/>
      <c r="D37" s="273"/>
      <c r="E37" s="266" t="s">
        <v>43</v>
      </c>
      <c r="F37" s="267"/>
      <c r="G37" s="268"/>
      <c r="H37" s="264">
        <f>ROUND((H29*H35),0)</f>
        <v>0</v>
      </c>
    </row>
    <row r="38" spans="1:8" s="97" customFormat="1" ht="13.5" thickBot="1">
      <c r="A38" s="272"/>
      <c r="B38" s="273"/>
      <c r="C38" s="273"/>
      <c r="D38" s="273"/>
      <c r="E38" s="269"/>
      <c r="F38" s="270"/>
      <c r="G38" s="271"/>
      <c r="H38" s="265"/>
    </row>
    <row r="39" s="13" customFormat="1" ht="12.75"/>
  </sheetData>
  <sheetProtection password="81A3" sheet="1" selectLockedCells="1"/>
  <mergeCells count="21">
    <mergeCell ref="A31:G34"/>
    <mergeCell ref="B3:H3"/>
    <mergeCell ref="B30:G30"/>
    <mergeCell ref="B5:B7"/>
    <mergeCell ref="F29:G29"/>
    <mergeCell ref="F5:F7"/>
    <mergeCell ref="C5:C7"/>
    <mergeCell ref="H5:H7"/>
    <mergeCell ref="E5:E7"/>
    <mergeCell ref="A28:G28"/>
    <mergeCell ref="A1:H1"/>
    <mergeCell ref="H37:H38"/>
    <mergeCell ref="E37:G38"/>
    <mergeCell ref="A38:D38"/>
    <mergeCell ref="A37:D37"/>
    <mergeCell ref="A36:D36"/>
    <mergeCell ref="G5:G7"/>
    <mergeCell ref="A6:A7"/>
    <mergeCell ref="D5:D7"/>
    <mergeCell ref="B35:C35"/>
    <mergeCell ref="E35:G35"/>
  </mergeCells>
  <dataValidations count="2">
    <dataValidation allowBlank="1" showInputMessage="1" showErrorMessage="1" prompt="Please do not enter formulas in these cells.&#10;Please use only WHOLE numbers." sqref="F8:F27"/>
    <dataValidation allowBlank="1" showInputMessage="1" showErrorMessage="1" prompt="Please limit the Fringe Benefit percentage to TWO decimals places." sqref="H35"/>
  </dataValidations>
  <printOptions/>
  <pageMargins left="0.5" right="0.5" top="0.75" bottom="0.5" header="0.5" footer="0.5"/>
  <pageSetup fitToHeight="1"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37">
      <selection activeCell="F8" sqref="F8:G13"/>
    </sheetView>
  </sheetViews>
  <sheetFormatPr defaultColWidth="9.140625" defaultRowHeight="12.75"/>
  <cols>
    <col min="1" max="1" width="36.8515625" style="12" customWidth="1"/>
    <col min="2" max="2" width="6.57421875" style="12" customWidth="1"/>
    <col min="3" max="3" width="8.57421875" style="12" customWidth="1"/>
    <col min="4" max="4" width="24.57421875" style="12" customWidth="1"/>
    <col min="5" max="5" width="9.140625" style="12" customWidth="1"/>
    <col min="6" max="6" width="3.57421875" style="12" customWidth="1"/>
    <col min="7" max="7" width="9.140625" style="12" customWidth="1"/>
    <col min="8" max="8" width="11.421875" style="12" customWidth="1"/>
    <col min="9" max="9" width="10.140625" style="12" customWidth="1"/>
    <col min="10" max="16384" width="9.140625" style="12" customWidth="1"/>
  </cols>
  <sheetData>
    <row r="1" ht="20.25">
      <c r="D1" s="21" t="s">
        <v>125</v>
      </c>
    </row>
    <row r="2" spans="1:9" ht="12.75">
      <c r="A2" s="53" t="s">
        <v>18</v>
      </c>
      <c r="B2" s="386">
        <f>'Face Page'!B8</f>
        <v>0</v>
      </c>
      <c r="C2" s="387"/>
      <c r="D2" s="387"/>
      <c r="E2" s="387"/>
      <c r="F2" s="387"/>
      <c r="G2" s="387"/>
      <c r="H2" s="387"/>
      <c r="I2" s="388"/>
    </row>
    <row r="3" ht="13.5" thickBot="1">
      <c r="A3" s="109"/>
    </row>
    <row r="4" spans="1:9" s="98" customFormat="1" ht="16.5" customHeight="1">
      <c r="A4" s="54" t="s">
        <v>56</v>
      </c>
      <c r="B4" s="110"/>
      <c r="C4" s="110"/>
      <c r="D4" s="110"/>
      <c r="E4" s="110"/>
      <c r="F4" s="110"/>
      <c r="G4" s="110"/>
      <c r="H4" s="110"/>
      <c r="I4" s="110"/>
    </row>
    <row r="5" spans="1:9" s="99" customFormat="1" ht="13.5">
      <c r="A5" s="55" t="s">
        <v>49</v>
      </c>
      <c r="B5" s="349" t="s">
        <v>40</v>
      </c>
      <c r="C5" s="376"/>
      <c r="D5" s="371"/>
      <c r="E5" s="349" t="s">
        <v>84</v>
      </c>
      <c r="F5" s="352" t="s">
        <v>83</v>
      </c>
      <c r="G5" s="353"/>
      <c r="H5" s="349" t="s">
        <v>53</v>
      </c>
      <c r="I5" s="371"/>
    </row>
    <row r="6" spans="1:9" s="99" customFormat="1" ht="12.75" customHeight="1">
      <c r="A6" s="56" t="s">
        <v>50</v>
      </c>
      <c r="B6" s="372"/>
      <c r="C6" s="377"/>
      <c r="D6" s="373"/>
      <c r="E6" s="350"/>
      <c r="F6" s="354" t="s">
        <v>145</v>
      </c>
      <c r="G6" s="355"/>
      <c r="H6" s="372"/>
      <c r="I6" s="373"/>
    </row>
    <row r="7" spans="1:9" s="99" customFormat="1" ht="14.25" thickBot="1">
      <c r="A7" s="57"/>
      <c r="B7" s="374"/>
      <c r="C7" s="378"/>
      <c r="D7" s="375"/>
      <c r="E7" s="351"/>
      <c r="F7" s="356"/>
      <c r="G7" s="357"/>
      <c r="H7" s="374"/>
      <c r="I7" s="375"/>
    </row>
    <row r="8" spans="1:9" ht="14.25" thickTop="1">
      <c r="A8" s="335"/>
      <c r="B8" s="338"/>
      <c r="C8" s="339"/>
      <c r="D8" s="340"/>
      <c r="E8" s="361"/>
      <c r="F8" s="362"/>
      <c r="G8" s="363"/>
      <c r="H8" s="58" t="s">
        <v>46</v>
      </c>
      <c r="I8" s="35"/>
    </row>
    <row r="9" spans="1:9" ht="13.5">
      <c r="A9" s="336"/>
      <c r="B9" s="341"/>
      <c r="C9" s="339"/>
      <c r="D9" s="340"/>
      <c r="E9" s="327"/>
      <c r="F9" s="322"/>
      <c r="G9" s="323"/>
      <c r="H9" s="59" t="s">
        <v>58</v>
      </c>
      <c r="I9" s="35"/>
    </row>
    <row r="10" spans="1:9" ht="13.5">
      <c r="A10" s="336"/>
      <c r="B10" s="341"/>
      <c r="C10" s="339"/>
      <c r="D10" s="340"/>
      <c r="E10" s="327"/>
      <c r="F10" s="322"/>
      <c r="G10" s="323"/>
      <c r="H10" s="59" t="s">
        <v>59</v>
      </c>
      <c r="I10" s="36"/>
    </row>
    <row r="11" spans="1:9" s="13" customFormat="1" ht="13.5">
      <c r="A11" s="336"/>
      <c r="B11" s="341"/>
      <c r="C11" s="339"/>
      <c r="D11" s="340"/>
      <c r="E11" s="327"/>
      <c r="F11" s="322"/>
      <c r="G11" s="323"/>
      <c r="H11" s="59" t="s">
        <v>60</v>
      </c>
      <c r="I11" s="23"/>
    </row>
    <row r="12" spans="1:9" s="13" customFormat="1" ht="13.5">
      <c r="A12" s="336"/>
      <c r="B12" s="341"/>
      <c r="C12" s="339"/>
      <c r="D12" s="340"/>
      <c r="E12" s="327"/>
      <c r="F12" s="322"/>
      <c r="G12" s="323"/>
      <c r="H12" s="60" t="s">
        <v>0</v>
      </c>
      <c r="I12" s="23"/>
    </row>
    <row r="13" spans="1:9" s="13" customFormat="1" ht="13.5">
      <c r="A13" s="337"/>
      <c r="B13" s="342"/>
      <c r="C13" s="343"/>
      <c r="D13" s="344"/>
      <c r="E13" s="328"/>
      <c r="F13" s="324"/>
      <c r="G13" s="325"/>
      <c r="H13" s="61" t="s">
        <v>54</v>
      </c>
      <c r="I13" s="62">
        <f>ROUND((SUM(I8:I12)),0)</f>
        <v>0</v>
      </c>
    </row>
    <row r="14" spans="1:9" ht="13.5">
      <c r="A14" s="335"/>
      <c r="B14" s="338"/>
      <c r="C14" s="339"/>
      <c r="D14" s="340"/>
      <c r="E14" s="326"/>
      <c r="F14" s="320"/>
      <c r="G14" s="321"/>
      <c r="H14" s="58" t="s">
        <v>46</v>
      </c>
      <c r="I14" s="35"/>
    </row>
    <row r="15" spans="1:9" ht="13.5">
      <c r="A15" s="336"/>
      <c r="B15" s="341"/>
      <c r="C15" s="339"/>
      <c r="D15" s="340"/>
      <c r="E15" s="327"/>
      <c r="F15" s="322"/>
      <c r="G15" s="323"/>
      <c r="H15" s="59" t="s">
        <v>58</v>
      </c>
      <c r="I15" s="36"/>
    </row>
    <row r="16" spans="1:9" ht="13.5">
      <c r="A16" s="336"/>
      <c r="B16" s="341"/>
      <c r="C16" s="339"/>
      <c r="D16" s="340"/>
      <c r="E16" s="327"/>
      <c r="F16" s="322"/>
      <c r="G16" s="323"/>
      <c r="H16" s="59" t="s">
        <v>59</v>
      </c>
      <c r="I16" s="36"/>
    </row>
    <row r="17" spans="1:9" s="13" customFormat="1" ht="13.5">
      <c r="A17" s="336"/>
      <c r="B17" s="341"/>
      <c r="C17" s="339"/>
      <c r="D17" s="340"/>
      <c r="E17" s="327"/>
      <c r="F17" s="322"/>
      <c r="G17" s="323"/>
      <c r="H17" s="59" t="s">
        <v>60</v>
      </c>
      <c r="I17" s="23"/>
    </row>
    <row r="18" spans="1:9" s="13" customFormat="1" ht="13.5">
      <c r="A18" s="336"/>
      <c r="B18" s="341"/>
      <c r="C18" s="339"/>
      <c r="D18" s="340"/>
      <c r="E18" s="327"/>
      <c r="F18" s="322"/>
      <c r="G18" s="323"/>
      <c r="H18" s="60" t="s">
        <v>0</v>
      </c>
      <c r="I18" s="23"/>
    </row>
    <row r="19" spans="1:9" s="13" customFormat="1" ht="13.5">
      <c r="A19" s="337"/>
      <c r="B19" s="342"/>
      <c r="C19" s="343"/>
      <c r="D19" s="344"/>
      <c r="E19" s="328"/>
      <c r="F19" s="324"/>
      <c r="G19" s="325"/>
      <c r="H19" s="61" t="s">
        <v>54</v>
      </c>
      <c r="I19" s="62">
        <f>ROUND((SUM(I14:I18)),0)</f>
        <v>0</v>
      </c>
    </row>
    <row r="20" spans="1:9" ht="13.5">
      <c r="A20" s="335" t="s">
        <v>86</v>
      </c>
      <c r="B20" s="338" t="s">
        <v>86</v>
      </c>
      <c r="C20" s="339"/>
      <c r="D20" s="340"/>
      <c r="E20" s="326" t="s">
        <v>86</v>
      </c>
      <c r="F20" s="320"/>
      <c r="G20" s="321"/>
      <c r="H20" s="58" t="s">
        <v>46</v>
      </c>
      <c r="I20" s="35"/>
    </row>
    <row r="21" spans="1:9" ht="13.5">
      <c r="A21" s="336"/>
      <c r="B21" s="341"/>
      <c r="C21" s="339"/>
      <c r="D21" s="340"/>
      <c r="E21" s="327"/>
      <c r="F21" s="322"/>
      <c r="G21" s="323"/>
      <c r="H21" s="59" t="s">
        <v>58</v>
      </c>
      <c r="I21" s="36"/>
    </row>
    <row r="22" spans="1:9" ht="13.5">
      <c r="A22" s="336"/>
      <c r="B22" s="341"/>
      <c r="C22" s="339"/>
      <c r="D22" s="340"/>
      <c r="E22" s="327"/>
      <c r="F22" s="322"/>
      <c r="G22" s="323"/>
      <c r="H22" s="59" t="s">
        <v>59</v>
      </c>
      <c r="I22" s="36"/>
    </row>
    <row r="23" spans="1:9" s="13" customFormat="1" ht="13.5">
      <c r="A23" s="336"/>
      <c r="B23" s="341"/>
      <c r="C23" s="339"/>
      <c r="D23" s="340"/>
      <c r="E23" s="327"/>
      <c r="F23" s="322"/>
      <c r="G23" s="323"/>
      <c r="H23" s="59" t="s">
        <v>60</v>
      </c>
      <c r="I23" s="23"/>
    </row>
    <row r="24" spans="1:9" s="13" customFormat="1" ht="13.5">
      <c r="A24" s="336"/>
      <c r="B24" s="341"/>
      <c r="C24" s="339"/>
      <c r="D24" s="340"/>
      <c r="E24" s="327"/>
      <c r="F24" s="322"/>
      <c r="G24" s="323"/>
      <c r="H24" s="60" t="s">
        <v>0</v>
      </c>
      <c r="I24" s="23"/>
    </row>
    <row r="25" spans="1:9" s="13" customFormat="1" ht="13.5">
      <c r="A25" s="337"/>
      <c r="B25" s="342"/>
      <c r="C25" s="343"/>
      <c r="D25" s="344"/>
      <c r="E25" s="328"/>
      <c r="F25" s="324"/>
      <c r="G25" s="325"/>
      <c r="H25" s="61" t="s">
        <v>54</v>
      </c>
      <c r="I25" s="62">
        <f>ROUND((SUM(I20:I24)),0)</f>
        <v>0</v>
      </c>
    </row>
    <row r="26" spans="1:9" ht="13.5">
      <c r="A26" s="335" t="s">
        <v>86</v>
      </c>
      <c r="B26" s="338" t="s">
        <v>86</v>
      </c>
      <c r="C26" s="339"/>
      <c r="D26" s="340"/>
      <c r="E26" s="326" t="s">
        <v>86</v>
      </c>
      <c r="F26" s="320"/>
      <c r="G26" s="321"/>
      <c r="H26" s="58" t="s">
        <v>46</v>
      </c>
      <c r="I26" s="35"/>
    </row>
    <row r="27" spans="1:9" ht="13.5">
      <c r="A27" s="336"/>
      <c r="B27" s="341"/>
      <c r="C27" s="339"/>
      <c r="D27" s="340"/>
      <c r="E27" s="327"/>
      <c r="F27" s="322"/>
      <c r="G27" s="323"/>
      <c r="H27" s="59" t="s">
        <v>58</v>
      </c>
      <c r="I27" s="36"/>
    </row>
    <row r="28" spans="1:9" ht="13.5">
      <c r="A28" s="336"/>
      <c r="B28" s="341"/>
      <c r="C28" s="339"/>
      <c r="D28" s="340"/>
      <c r="E28" s="327"/>
      <c r="F28" s="322"/>
      <c r="G28" s="323"/>
      <c r="H28" s="59" t="s">
        <v>59</v>
      </c>
      <c r="I28" s="36"/>
    </row>
    <row r="29" spans="1:9" s="13" customFormat="1" ht="13.5">
      <c r="A29" s="336"/>
      <c r="B29" s="341"/>
      <c r="C29" s="339"/>
      <c r="D29" s="340"/>
      <c r="E29" s="327"/>
      <c r="F29" s="322"/>
      <c r="G29" s="323"/>
      <c r="H29" s="59" t="s">
        <v>60</v>
      </c>
      <c r="I29" s="23"/>
    </row>
    <row r="30" spans="1:9" s="13" customFormat="1" ht="13.5">
      <c r="A30" s="336"/>
      <c r="B30" s="341"/>
      <c r="C30" s="339"/>
      <c r="D30" s="340"/>
      <c r="E30" s="327"/>
      <c r="F30" s="322"/>
      <c r="G30" s="323"/>
      <c r="H30" s="60" t="s">
        <v>0</v>
      </c>
      <c r="I30" s="23"/>
    </row>
    <row r="31" spans="1:9" s="13" customFormat="1" ht="13.5">
      <c r="A31" s="337"/>
      <c r="B31" s="342"/>
      <c r="C31" s="343"/>
      <c r="D31" s="344"/>
      <c r="E31" s="328"/>
      <c r="F31" s="324"/>
      <c r="G31" s="325"/>
      <c r="H31" s="61" t="s">
        <v>54</v>
      </c>
      <c r="I31" s="62">
        <f>ROUND((SUM(I26:I30)),0)</f>
        <v>0</v>
      </c>
    </row>
    <row r="32" spans="1:9" ht="12.75">
      <c r="A32" s="329" t="s">
        <v>86</v>
      </c>
      <c r="B32" s="330"/>
      <c r="C32" s="330"/>
      <c r="D32" s="330"/>
      <c r="E32" s="330"/>
      <c r="F32" s="330"/>
      <c r="G32" s="331"/>
      <c r="H32" s="311" t="s">
        <v>86</v>
      </c>
      <c r="I32" s="312"/>
    </row>
    <row r="33" spans="1:9" ht="12.75">
      <c r="A33" s="332"/>
      <c r="B33" s="333"/>
      <c r="C33" s="333"/>
      <c r="D33" s="333"/>
      <c r="E33" s="333"/>
      <c r="F33" s="333"/>
      <c r="G33" s="334"/>
      <c r="H33" s="313"/>
      <c r="I33" s="314"/>
    </row>
    <row r="34" spans="1:9" ht="12.75">
      <c r="A34" s="332"/>
      <c r="B34" s="333"/>
      <c r="C34" s="333"/>
      <c r="D34" s="333"/>
      <c r="E34" s="333"/>
      <c r="F34" s="333"/>
      <c r="G34" s="334"/>
      <c r="H34" s="313"/>
      <c r="I34" s="314"/>
    </row>
    <row r="35" spans="1:9" s="13" customFormat="1" ht="12.75">
      <c r="A35" s="332"/>
      <c r="B35" s="333"/>
      <c r="C35" s="333"/>
      <c r="D35" s="333"/>
      <c r="E35" s="333"/>
      <c r="F35" s="333"/>
      <c r="G35" s="334"/>
      <c r="H35" s="313"/>
      <c r="I35" s="314"/>
    </row>
    <row r="36" spans="1:9" s="13" customFormat="1" ht="13.5" thickBot="1">
      <c r="A36" s="332"/>
      <c r="B36" s="333"/>
      <c r="C36" s="333"/>
      <c r="D36" s="333"/>
      <c r="E36" s="333"/>
      <c r="F36" s="333"/>
      <c r="G36" s="334"/>
      <c r="H36" s="315"/>
      <c r="I36" s="316"/>
    </row>
    <row r="37" spans="1:9" s="13" customFormat="1" ht="42.75" customHeight="1" thickTop="1">
      <c r="A37" s="317" t="s">
        <v>92</v>
      </c>
      <c r="B37" s="318"/>
      <c r="C37" s="318"/>
      <c r="D37" s="318"/>
      <c r="E37" s="318"/>
      <c r="F37" s="318"/>
      <c r="G37" s="319"/>
      <c r="H37" s="89" t="s">
        <v>86</v>
      </c>
      <c r="I37" s="90">
        <f>'Travel Supp'!I39</f>
        <v>0</v>
      </c>
    </row>
    <row r="38" spans="1:9" s="13" customFormat="1" ht="14.25" thickBot="1">
      <c r="A38" s="121"/>
      <c r="B38" s="121"/>
      <c r="C38" s="121"/>
      <c r="D38" s="121"/>
      <c r="E38" s="121"/>
      <c r="F38" s="121"/>
      <c r="G38" s="121"/>
      <c r="H38" s="122"/>
      <c r="I38" s="123"/>
    </row>
    <row r="39" spans="1:9" ht="13.5" thickBot="1">
      <c r="A39" s="109"/>
      <c r="F39" s="64" t="s">
        <v>61</v>
      </c>
      <c r="H39" s="40"/>
      <c r="I39" s="63">
        <f>ROUND((I13+I19+I25+I31+I37),0)</f>
        <v>0</v>
      </c>
    </row>
    <row r="40" spans="1:9" ht="13.5" thickBot="1">
      <c r="A40" s="109"/>
      <c r="F40" s="64"/>
      <c r="H40" s="40"/>
      <c r="I40" s="124"/>
    </row>
    <row r="41" s="91" customFormat="1" ht="16.5" customHeight="1">
      <c r="A41" s="54" t="s">
        <v>55</v>
      </c>
    </row>
    <row r="42" spans="1:9" s="99" customFormat="1" ht="13.5" customHeight="1">
      <c r="A42" s="382" t="s">
        <v>40</v>
      </c>
      <c r="B42" s="383"/>
      <c r="C42" s="389" t="s">
        <v>62</v>
      </c>
      <c r="D42" s="379" t="s">
        <v>64</v>
      </c>
      <c r="E42" s="65" t="s">
        <v>70</v>
      </c>
      <c r="F42" s="305" t="s">
        <v>0</v>
      </c>
      <c r="G42" s="306"/>
      <c r="H42" s="305"/>
      <c r="I42" s="348"/>
    </row>
    <row r="43" spans="1:9" s="99" customFormat="1" ht="12" customHeight="1">
      <c r="A43" s="372"/>
      <c r="B43" s="384"/>
      <c r="C43" s="390"/>
      <c r="D43" s="380"/>
      <c r="E43" s="66" t="s">
        <v>52</v>
      </c>
      <c r="F43" s="307"/>
      <c r="G43" s="308"/>
      <c r="H43" s="358" t="s">
        <v>54</v>
      </c>
      <c r="I43" s="359"/>
    </row>
    <row r="44" spans="1:9" s="99" customFormat="1" ht="17.25" customHeight="1" thickBot="1">
      <c r="A44" s="374"/>
      <c r="B44" s="385"/>
      <c r="C44" s="67"/>
      <c r="D44" s="381"/>
      <c r="E44" s="67" t="s">
        <v>47</v>
      </c>
      <c r="F44" s="309" t="s">
        <v>48</v>
      </c>
      <c r="G44" s="310"/>
      <c r="H44" s="309" t="s">
        <v>63</v>
      </c>
      <c r="I44" s="360"/>
    </row>
    <row r="45" spans="1:9" s="13" customFormat="1" ht="42.75" customHeight="1" thickBot="1" thickTop="1">
      <c r="A45" s="364"/>
      <c r="B45" s="365"/>
      <c r="C45" s="22"/>
      <c r="D45" s="34"/>
      <c r="E45" s="24">
        <f>ROUND((C45*D45),0)</f>
        <v>0</v>
      </c>
      <c r="F45" s="345"/>
      <c r="G45" s="345"/>
      <c r="H45" s="346">
        <f>ROUND((E45+F45),0)</f>
        <v>0</v>
      </c>
      <c r="I45" s="347"/>
    </row>
    <row r="46" spans="1:9" s="13" customFormat="1" ht="42.75" customHeight="1" thickBot="1" thickTop="1">
      <c r="A46" s="364"/>
      <c r="B46" s="365"/>
      <c r="C46" s="22"/>
      <c r="D46" s="34"/>
      <c r="E46" s="24">
        <f aca="true" t="shared" si="0" ref="E46:E51">ROUND((C46*D46),0)</f>
        <v>0</v>
      </c>
      <c r="F46" s="345"/>
      <c r="G46" s="345"/>
      <c r="H46" s="346">
        <f aca="true" t="shared" si="1" ref="H46:H51">ROUND((E46+F46),0)</f>
        <v>0</v>
      </c>
      <c r="I46" s="347"/>
    </row>
    <row r="47" spans="1:9" s="13" customFormat="1" ht="42.75" customHeight="1" thickBot="1" thickTop="1">
      <c r="A47" s="364"/>
      <c r="B47" s="365"/>
      <c r="C47" s="22"/>
      <c r="D47" s="34"/>
      <c r="E47" s="24">
        <f t="shared" si="0"/>
        <v>0</v>
      </c>
      <c r="F47" s="345"/>
      <c r="G47" s="345"/>
      <c r="H47" s="346">
        <f t="shared" si="1"/>
        <v>0</v>
      </c>
      <c r="I47" s="347"/>
    </row>
    <row r="48" spans="1:9" s="13" customFormat="1" ht="42.75" customHeight="1" thickBot="1" thickTop="1">
      <c r="A48" s="364"/>
      <c r="B48" s="365"/>
      <c r="C48" s="22"/>
      <c r="D48" s="34"/>
      <c r="E48" s="24">
        <f t="shared" si="0"/>
        <v>0</v>
      </c>
      <c r="F48" s="345"/>
      <c r="G48" s="345"/>
      <c r="H48" s="346">
        <f t="shared" si="1"/>
        <v>0</v>
      </c>
      <c r="I48" s="347"/>
    </row>
    <row r="49" spans="1:9" s="13" customFormat="1" ht="42.75" customHeight="1" thickBot="1" thickTop="1">
      <c r="A49" s="364"/>
      <c r="B49" s="365"/>
      <c r="C49" s="22"/>
      <c r="D49" s="34"/>
      <c r="E49" s="24">
        <f t="shared" si="0"/>
        <v>0</v>
      </c>
      <c r="F49" s="345"/>
      <c r="G49" s="345"/>
      <c r="H49" s="346">
        <f t="shared" si="1"/>
        <v>0</v>
      </c>
      <c r="I49" s="347"/>
    </row>
    <row r="50" spans="1:9" s="13" customFormat="1" ht="42.75" customHeight="1" thickBot="1" thickTop="1">
      <c r="A50" s="364"/>
      <c r="B50" s="365"/>
      <c r="C50" s="22"/>
      <c r="D50" s="34"/>
      <c r="E50" s="24">
        <f t="shared" si="0"/>
        <v>0</v>
      </c>
      <c r="F50" s="345"/>
      <c r="G50" s="345"/>
      <c r="H50" s="346">
        <f t="shared" si="1"/>
        <v>0</v>
      </c>
      <c r="I50" s="347"/>
    </row>
    <row r="51" spans="1:9" s="13" customFormat="1" ht="42.75" customHeight="1" thickBot="1" thickTop="1">
      <c r="A51" s="364"/>
      <c r="B51" s="365"/>
      <c r="C51" s="22"/>
      <c r="D51" s="34"/>
      <c r="E51" s="24">
        <f t="shared" si="0"/>
        <v>0</v>
      </c>
      <c r="F51" s="345"/>
      <c r="G51" s="345"/>
      <c r="H51" s="346">
        <f t="shared" si="1"/>
        <v>0</v>
      </c>
      <c r="I51" s="347"/>
    </row>
    <row r="52" spans="1:9" s="13" customFormat="1" ht="42.75" customHeight="1" thickTop="1">
      <c r="A52" s="317" t="s">
        <v>93</v>
      </c>
      <c r="B52" s="318"/>
      <c r="C52" s="318"/>
      <c r="D52" s="318"/>
      <c r="E52" s="318"/>
      <c r="F52" s="318"/>
      <c r="G52" s="319"/>
      <c r="H52" s="346">
        <f>'Travel Supp'!I55</f>
        <v>0</v>
      </c>
      <c r="I52" s="347"/>
    </row>
    <row r="54" spans="1:9" s="13" customFormat="1" ht="14.25" customHeight="1" thickBot="1">
      <c r="A54" s="101"/>
      <c r="B54" s="97"/>
      <c r="C54" s="102"/>
      <c r="D54" s="103"/>
      <c r="E54" s="103"/>
      <c r="F54" s="103"/>
      <c r="G54" s="103"/>
      <c r="H54" s="104"/>
      <c r="I54" s="104"/>
    </row>
    <row r="55" spans="1:9" s="13" customFormat="1" ht="13.5" thickBot="1">
      <c r="A55" s="101"/>
      <c r="B55" s="97"/>
      <c r="C55" s="102"/>
      <c r="D55" s="103"/>
      <c r="E55" s="369" t="s">
        <v>71</v>
      </c>
      <c r="F55" s="370"/>
      <c r="G55" s="370"/>
      <c r="H55" s="370"/>
      <c r="I55" s="68">
        <f>ROUND((SUM(H45:I53)),0)</f>
        <v>0</v>
      </c>
    </row>
    <row r="56" spans="1:9" s="13" customFormat="1" ht="17.25" thickBot="1">
      <c r="A56" s="105"/>
      <c r="B56" s="106"/>
      <c r="I56" s="107"/>
    </row>
    <row r="57" spans="1:9" s="100" customFormat="1" ht="17.25" thickBot="1">
      <c r="A57" s="69" t="s">
        <v>65</v>
      </c>
      <c r="B57" s="70">
        <f>I55</f>
        <v>0</v>
      </c>
      <c r="C57" s="72"/>
      <c r="D57" s="71" t="s">
        <v>66</v>
      </c>
      <c r="E57" s="70">
        <f>I39</f>
        <v>0</v>
      </c>
      <c r="F57" s="73"/>
      <c r="G57" s="368" t="s">
        <v>67</v>
      </c>
      <c r="H57" s="368"/>
      <c r="I57" s="74">
        <f>ROUND((B57+E57),0)</f>
        <v>0</v>
      </c>
    </row>
    <row r="58" spans="1:9" ht="13.5" thickBot="1">
      <c r="A58" s="108"/>
      <c r="B58" s="108"/>
      <c r="C58" s="108"/>
      <c r="D58" s="108"/>
      <c r="E58" s="108"/>
      <c r="F58" s="108"/>
      <c r="G58" s="108"/>
      <c r="H58" s="108"/>
      <c r="I58" s="108"/>
    </row>
    <row r="59" ht="13.5" thickTop="1"/>
    <row r="60" spans="1:9" ht="12.75" customHeight="1">
      <c r="A60" s="77"/>
      <c r="B60" s="76" t="s">
        <v>72</v>
      </c>
      <c r="C60" s="155"/>
      <c r="D60" s="75" t="s">
        <v>68</v>
      </c>
      <c r="E60" s="14"/>
      <c r="F60" s="366" t="s">
        <v>69</v>
      </c>
      <c r="G60" s="367"/>
      <c r="H60" s="367"/>
      <c r="I60" s="14"/>
    </row>
  </sheetData>
  <sheetProtection password="81A3" sheet="1" objects="1" scenarios="1" selectLockedCells="1"/>
  <mergeCells count="59">
    <mergeCell ref="B2:I2"/>
    <mergeCell ref="A51:B51"/>
    <mergeCell ref="F51:G51"/>
    <mergeCell ref="H51:I51"/>
    <mergeCell ref="A49:B49"/>
    <mergeCell ref="A47:B47"/>
    <mergeCell ref="F47:G47"/>
    <mergeCell ref="H47:I47"/>
    <mergeCell ref="C42:C43"/>
    <mergeCell ref="A45:B45"/>
    <mergeCell ref="D42:D44"/>
    <mergeCell ref="A42:B44"/>
    <mergeCell ref="A20:A25"/>
    <mergeCell ref="A14:A19"/>
    <mergeCell ref="B14:D19"/>
    <mergeCell ref="A8:A13"/>
    <mergeCell ref="H5:I7"/>
    <mergeCell ref="B20:D25"/>
    <mergeCell ref="B5:D7"/>
    <mergeCell ref="E14:E19"/>
    <mergeCell ref="E20:E25"/>
    <mergeCell ref="F14:G19"/>
    <mergeCell ref="B8:D13"/>
    <mergeCell ref="F60:H60"/>
    <mergeCell ref="G57:H57"/>
    <mergeCell ref="H48:I48"/>
    <mergeCell ref="F49:G49"/>
    <mergeCell ref="F48:G48"/>
    <mergeCell ref="H49:I49"/>
    <mergeCell ref="E55:H55"/>
    <mergeCell ref="F46:G46"/>
    <mergeCell ref="H46:I46"/>
    <mergeCell ref="F50:G50"/>
    <mergeCell ref="H50:I50"/>
    <mergeCell ref="A52:G52"/>
    <mergeCell ref="H52:I52"/>
    <mergeCell ref="A46:B46"/>
    <mergeCell ref="A50:B50"/>
    <mergeCell ref="A48:B48"/>
    <mergeCell ref="F45:G45"/>
    <mergeCell ref="H45:I45"/>
    <mergeCell ref="H42:I42"/>
    <mergeCell ref="E5:E7"/>
    <mergeCell ref="F5:G5"/>
    <mergeCell ref="F6:G7"/>
    <mergeCell ref="H43:I43"/>
    <mergeCell ref="H44:I44"/>
    <mergeCell ref="E8:E13"/>
    <mergeCell ref="F8:G13"/>
    <mergeCell ref="F42:G43"/>
    <mergeCell ref="F44:G44"/>
    <mergeCell ref="H32:I36"/>
    <mergeCell ref="A37:G37"/>
    <mergeCell ref="F20:G25"/>
    <mergeCell ref="E26:E31"/>
    <mergeCell ref="F26:G31"/>
    <mergeCell ref="A32:G36"/>
    <mergeCell ref="A26:A31"/>
    <mergeCell ref="B26:D31"/>
  </mergeCells>
  <printOptions/>
  <pageMargins left="0.5" right="0.5" top="0.5" bottom="0.5" header="0.5" footer="0.5"/>
  <pageSetup horizontalDpi="600" verticalDpi="600" orientation="landscape" scale="96" r:id="rId1"/>
  <headerFooter alignWithMargins="0">
    <oddFooter>&amp;RRevised: 07-13-2017</oddFoot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C10" sqref="C10"/>
    </sheetView>
  </sheetViews>
  <sheetFormatPr defaultColWidth="9.140625" defaultRowHeight="12.75"/>
  <cols>
    <col min="1" max="1" width="43.421875" style="12" customWidth="1"/>
    <col min="2" max="2" width="21.140625" style="12" customWidth="1"/>
    <col min="3" max="3" width="32.57421875" style="12" customWidth="1"/>
    <col min="4" max="4" width="9.140625" style="12" customWidth="1"/>
    <col min="5" max="5" width="11.421875" style="12" bestFit="1" customWidth="1"/>
    <col min="6" max="6" width="12.421875" style="40" bestFit="1" customWidth="1"/>
    <col min="7" max="16384" width="9.140625" style="12" customWidth="1"/>
  </cols>
  <sheetData>
    <row r="1" spans="1:6" ht="20.25">
      <c r="A1" s="393" t="s">
        <v>126</v>
      </c>
      <c r="B1" s="393"/>
      <c r="C1" s="292"/>
      <c r="D1" s="292"/>
      <c r="E1" s="292"/>
      <c r="F1" s="292"/>
    </row>
    <row r="2" spans="1:6" ht="20.25">
      <c r="A2" s="393" t="s">
        <v>73</v>
      </c>
      <c r="B2" s="393"/>
      <c r="C2" s="292"/>
      <c r="D2" s="292"/>
      <c r="E2" s="292"/>
      <c r="F2" s="292"/>
    </row>
    <row r="3" spans="1:6" ht="12.75">
      <c r="A3" s="88" t="s">
        <v>18</v>
      </c>
      <c r="B3" s="403">
        <f>'Face Page'!B8</f>
        <v>0</v>
      </c>
      <c r="C3" s="404"/>
      <c r="D3" s="404"/>
      <c r="E3" s="404"/>
      <c r="F3" s="405"/>
    </row>
    <row r="4" spans="1:2" ht="12.75">
      <c r="A4" s="113"/>
      <c r="B4" s="113"/>
    </row>
    <row r="5" spans="1:8" ht="24.75" customHeight="1">
      <c r="A5" s="397" t="s">
        <v>107</v>
      </c>
      <c r="B5" s="397"/>
      <c r="C5" s="398"/>
      <c r="D5" s="398"/>
      <c r="E5" s="398"/>
      <c r="F5" s="398"/>
      <c r="H5" s="40"/>
    </row>
    <row r="6" spans="1:6" s="111" customFormat="1" ht="39.75" customHeight="1" thickBot="1">
      <c r="A6" s="406" t="s">
        <v>1</v>
      </c>
      <c r="B6" s="407"/>
      <c r="C6" s="48" t="s">
        <v>77</v>
      </c>
      <c r="D6" s="48" t="s">
        <v>75</v>
      </c>
      <c r="E6" s="48" t="s">
        <v>85</v>
      </c>
      <c r="F6" s="48" t="s">
        <v>3</v>
      </c>
    </row>
    <row r="7" spans="1:6" ht="15" thickTop="1">
      <c r="A7" s="408"/>
      <c r="B7" s="409"/>
      <c r="C7" s="87"/>
      <c r="D7" s="17"/>
      <c r="E7" s="26"/>
      <c r="F7" s="30">
        <f>D7*E7</f>
        <v>0</v>
      </c>
    </row>
    <row r="8" spans="1:6" ht="14.25">
      <c r="A8" s="391"/>
      <c r="B8" s="392"/>
      <c r="C8" s="87" t="s">
        <v>86</v>
      </c>
      <c r="D8" s="17"/>
      <c r="E8" s="26"/>
      <c r="F8" s="30">
        <f aca="true" t="shared" si="0" ref="F8:F23">D8*E8</f>
        <v>0</v>
      </c>
    </row>
    <row r="9" spans="1:6" ht="14.25">
      <c r="A9" s="391"/>
      <c r="B9" s="392"/>
      <c r="C9" s="87" t="s">
        <v>86</v>
      </c>
      <c r="D9" s="17"/>
      <c r="E9" s="26"/>
      <c r="F9" s="30">
        <f t="shared" si="0"/>
        <v>0</v>
      </c>
    </row>
    <row r="10" spans="1:6" ht="14.25">
      <c r="A10" s="391"/>
      <c r="B10" s="392"/>
      <c r="C10" s="87" t="s">
        <v>86</v>
      </c>
      <c r="D10" s="17"/>
      <c r="E10" s="26"/>
      <c r="F10" s="30">
        <f t="shared" si="0"/>
        <v>0</v>
      </c>
    </row>
    <row r="11" spans="1:6" ht="14.25">
      <c r="A11" s="391"/>
      <c r="B11" s="392"/>
      <c r="C11" s="87" t="s">
        <v>86</v>
      </c>
      <c r="D11" s="17"/>
      <c r="E11" s="26"/>
      <c r="F11" s="30">
        <f t="shared" si="0"/>
        <v>0</v>
      </c>
    </row>
    <row r="12" spans="1:6" ht="14.25">
      <c r="A12" s="391"/>
      <c r="B12" s="392"/>
      <c r="C12" s="87" t="s">
        <v>86</v>
      </c>
      <c r="D12" s="17"/>
      <c r="E12" s="26"/>
      <c r="F12" s="30">
        <f t="shared" si="0"/>
        <v>0</v>
      </c>
    </row>
    <row r="13" spans="1:6" ht="14.25">
      <c r="A13" s="391"/>
      <c r="B13" s="392"/>
      <c r="C13" s="87" t="s">
        <v>86</v>
      </c>
      <c r="D13" s="17"/>
      <c r="E13" s="26"/>
      <c r="F13" s="30">
        <f t="shared" si="0"/>
        <v>0</v>
      </c>
    </row>
    <row r="14" spans="1:6" ht="14.25">
      <c r="A14" s="391"/>
      <c r="B14" s="392"/>
      <c r="C14" s="87" t="s">
        <v>86</v>
      </c>
      <c r="D14" s="17"/>
      <c r="E14" s="26"/>
      <c r="F14" s="30">
        <f t="shared" si="0"/>
        <v>0</v>
      </c>
    </row>
    <row r="15" spans="1:6" ht="14.25">
      <c r="A15" s="391"/>
      <c r="B15" s="392"/>
      <c r="C15" s="87" t="s">
        <v>86</v>
      </c>
      <c r="D15" s="17"/>
      <c r="E15" s="26"/>
      <c r="F15" s="30">
        <f t="shared" si="0"/>
        <v>0</v>
      </c>
    </row>
    <row r="16" spans="1:6" ht="14.25">
      <c r="A16" s="391"/>
      <c r="B16" s="392"/>
      <c r="C16" s="87" t="s">
        <v>86</v>
      </c>
      <c r="D16" s="17"/>
      <c r="E16" s="26"/>
      <c r="F16" s="30">
        <f t="shared" si="0"/>
        <v>0</v>
      </c>
    </row>
    <row r="17" spans="1:6" ht="14.25">
      <c r="A17" s="391"/>
      <c r="B17" s="392"/>
      <c r="C17" s="87" t="s">
        <v>86</v>
      </c>
      <c r="D17" s="17"/>
      <c r="E17" s="26"/>
      <c r="F17" s="30">
        <f t="shared" si="0"/>
        <v>0</v>
      </c>
    </row>
    <row r="18" spans="1:6" ht="14.25">
      <c r="A18" s="391"/>
      <c r="B18" s="392"/>
      <c r="C18" s="87" t="s">
        <v>86</v>
      </c>
      <c r="D18" s="17"/>
      <c r="E18" s="26"/>
      <c r="F18" s="30">
        <f t="shared" si="0"/>
        <v>0</v>
      </c>
    </row>
    <row r="19" spans="1:6" ht="14.25">
      <c r="A19" s="391"/>
      <c r="B19" s="392"/>
      <c r="C19" s="87" t="s">
        <v>86</v>
      </c>
      <c r="D19" s="17"/>
      <c r="E19" s="26"/>
      <c r="F19" s="30">
        <f t="shared" si="0"/>
        <v>0</v>
      </c>
    </row>
    <row r="20" spans="1:6" ht="14.25">
      <c r="A20" s="391"/>
      <c r="B20" s="392"/>
      <c r="C20" s="87" t="s">
        <v>86</v>
      </c>
      <c r="D20" s="17"/>
      <c r="E20" s="26"/>
      <c r="F20" s="30">
        <f t="shared" si="0"/>
        <v>0</v>
      </c>
    </row>
    <row r="21" spans="1:6" ht="14.25">
      <c r="A21" s="391"/>
      <c r="B21" s="392"/>
      <c r="C21" s="87" t="s">
        <v>86</v>
      </c>
      <c r="D21" s="17"/>
      <c r="E21" s="26"/>
      <c r="F21" s="30">
        <f t="shared" si="0"/>
        <v>0</v>
      </c>
    </row>
    <row r="22" spans="1:6" ht="14.25">
      <c r="A22" s="391"/>
      <c r="B22" s="392"/>
      <c r="C22" s="87" t="s">
        <v>86</v>
      </c>
      <c r="D22" s="17"/>
      <c r="E22" s="26"/>
      <c r="F22" s="30">
        <f t="shared" si="0"/>
        <v>0</v>
      </c>
    </row>
    <row r="23" spans="1:6" ht="14.25">
      <c r="A23" s="391"/>
      <c r="B23" s="392"/>
      <c r="C23" s="87" t="s">
        <v>86</v>
      </c>
      <c r="D23" s="17"/>
      <c r="E23" s="26"/>
      <c r="F23" s="30">
        <f t="shared" si="0"/>
        <v>0</v>
      </c>
    </row>
    <row r="24" spans="1:6" ht="14.25">
      <c r="A24" s="399" t="s">
        <v>78</v>
      </c>
      <c r="B24" s="400"/>
      <c r="C24" s="401"/>
      <c r="D24" s="401"/>
      <c r="E24" s="402"/>
      <c r="F24" s="30">
        <f>'Equipment Supp'!F26</f>
        <v>0</v>
      </c>
    </row>
    <row r="25" spans="1:6" s="13" customFormat="1" ht="15" thickBot="1">
      <c r="A25" s="112" t="s">
        <v>39</v>
      </c>
      <c r="B25" s="112"/>
      <c r="C25" s="112" t="s">
        <v>39</v>
      </c>
      <c r="D25" s="112" t="s">
        <v>39</v>
      </c>
      <c r="E25" s="112"/>
      <c r="F25" s="85" t="s">
        <v>39</v>
      </c>
    </row>
    <row r="26" spans="3:6" s="13" customFormat="1" ht="38.25" customHeight="1" thickBot="1">
      <c r="C26" s="394" t="s">
        <v>76</v>
      </c>
      <c r="D26" s="395"/>
      <c r="E26" s="396"/>
      <c r="F26" s="52">
        <f>ROUND((SUM(F7:F24)),0)</f>
        <v>0</v>
      </c>
    </row>
    <row r="27" s="13" customFormat="1" ht="12.75">
      <c r="F27" s="97"/>
    </row>
  </sheetData>
  <sheetProtection password="81A3" sheet="1" objects="1" scenarios="1" selectLockedCells="1"/>
  <mergeCells count="24">
    <mergeCell ref="A1:F1"/>
    <mergeCell ref="A2:F2"/>
    <mergeCell ref="C26:E26"/>
    <mergeCell ref="A5:F5"/>
    <mergeCell ref="A24:E24"/>
    <mergeCell ref="B3:F3"/>
    <mergeCell ref="A6:B6"/>
    <mergeCell ref="A7:B7"/>
    <mergeCell ref="A8:B8"/>
    <mergeCell ref="A9:B9"/>
    <mergeCell ref="A14:B14"/>
    <mergeCell ref="A15:B15"/>
    <mergeCell ref="A16:B16"/>
    <mergeCell ref="A21:B21"/>
    <mergeCell ref="A10:B10"/>
    <mergeCell ref="A11:B11"/>
    <mergeCell ref="A12:B12"/>
    <mergeCell ref="A13:B13"/>
    <mergeCell ref="A22:B22"/>
    <mergeCell ref="A23:B23"/>
    <mergeCell ref="A17:B17"/>
    <mergeCell ref="A18:B18"/>
    <mergeCell ref="A19:B19"/>
    <mergeCell ref="A20:B20"/>
  </mergeCells>
  <dataValidations count="1">
    <dataValidation allowBlank="1" showInputMessage="1" showErrorMessage="1" prompt="Please use WHOLE numbers only." sqref="E7:E23"/>
  </dataValidations>
  <printOptions/>
  <pageMargins left="0.5" right="0.5" top="0.5" bottom="0.5" header="0.5" footer="0.5"/>
  <pageSetup horizontalDpi="600" verticalDpi="600" orientation="landscape" r:id="rId1"/>
  <headerFooter alignWithMargins="0">
    <oddFooter>&amp;RRevised: 07-13-2017</oddFooter>
  </headerFooter>
</worksheet>
</file>

<file path=xl/worksheets/sheet7.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B8" sqref="B8"/>
    </sheetView>
  </sheetViews>
  <sheetFormatPr defaultColWidth="9.140625" defaultRowHeight="12.75"/>
  <cols>
    <col min="1" max="1" width="47.57421875" style="12" customWidth="1"/>
    <col min="2" max="2" width="58.57421875" style="12" customWidth="1"/>
    <col min="3" max="3" width="16.57421875" style="40" customWidth="1"/>
    <col min="4" max="16384" width="9.140625" style="12" customWidth="1"/>
  </cols>
  <sheetData>
    <row r="1" spans="1:3" ht="20.25">
      <c r="A1" s="393" t="s">
        <v>127</v>
      </c>
      <c r="B1" s="292"/>
      <c r="C1" s="292"/>
    </row>
    <row r="2" spans="1:3" ht="20.25">
      <c r="A2" s="393"/>
      <c r="B2" s="292"/>
      <c r="C2" s="292"/>
    </row>
    <row r="3" spans="1:3" ht="12.75">
      <c r="A3" s="47" t="s">
        <v>19</v>
      </c>
      <c r="B3" s="403">
        <f>'Face Page'!B8</f>
        <v>0</v>
      </c>
      <c r="C3" s="413"/>
    </row>
    <row r="4" ht="12.75">
      <c r="A4" s="113"/>
    </row>
    <row r="5" spans="1:5" ht="18">
      <c r="A5" s="411" t="s">
        <v>171</v>
      </c>
      <c r="B5" s="412"/>
      <c r="C5" s="412"/>
      <c r="E5" s="40"/>
    </row>
    <row r="6" spans="1:3" s="111" customFormat="1" ht="39.75" customHeight="1" thickBot="1">
      <c r="A6" s="48" t="s">
        <v>120</v>
      </c>
      <c r="B6" s="48" t="s">
        <v>77</v>
      </c>
      <c r="C6" s="48" t="s">
        <v>3</v>
      </c>
    </row>
    <row r="7" spans="1:3" ht="15" thickTop="1">
      <c r="A7" s="18"/>
      <c r="B7" s="18"/>
      <c r="C7" s="27"/>
    </row>
    <row r="8" spans="1:3" ht="14.25">
      <c r="A8" s="18"/>
      <c r="B8" s="18"/>
      <c r="C8" s="27"/>
    </row>
    <row r="9" spans="1:3" ht="14.25">
      <c r="A9" s="18"/>
      <c r="B9" s="18"/>
      <c r="C9" s="27"/>
    </row>
    <row r="10" spans="1:3" ht="14.25">
      <c r="A10" s="18"/>
      <c r="B10" s="18"/>
      <c r="C10" s="27"/>
    </row>
    <row r="11" spans="1:3" ht="14.25">
      <c r="A11" s="18"/>
      <c r="B11" s="18" t="s">
        <v>86</v>
      </c>
      <c r="C11" s="27"/>
    </row>
    <row r="12" spans="1:3" ht="14.25">
      <c r="A12" s="18"/>
      <c r="B12" s="18" t="s">
        <v>86</v>
      </c>
      <c r="C12" s="27"/>
    </row>
    <row r="13" spans="1:3" ht="14.25">
      <c r="A13" s="18"/>
      <c r="B13" s="18" t="s">
        <v>86</v>
      </c>
      <c r="C13" s="27"/>
    </row>
    <row r="14" spans="1:3" ht="14.25">
      <c r="A14" s="18"/>
      <c r="B14" s="18" t="s">
        <v>86</v>
      </c>
      <c r="C14" s="27"/>
    </row>
    <row r="15" spans="1:3" ht="14.25">
      <c r="A15" s="18"/>
      <c r="B15" s="18" t="s">
        <v>86</v>
      </c>
      <c r="C15" s="27"/>
    </row>
    <row r="16" spans="1:3" ht="14.25">
      <c r="A16" s="18"/>
      <c r="B16" s="18" t="s">
        <v>86</v>
      </c>
      <c r="C16" s="27"/>
    </row>
    <row r="17" spans="1:3" ht="14.25">
      <c r="A17" s="18"/>
      <c r="B17" s="18" t="s">
        <v>86</v>
      </c>
      <c r="C17" s="27"/>
    </row>
    <row r="18" spans="1:3" ht="14.25">
      <c r="A18" s="18"/>
      <c r="B18" s="18" t="s">
        <v>86</v>
      </c>
      <c r="C18" s="27"/>
    </row>
    <row r="19" spans="1:3" ht="14.25">
      <c r="A19" s="18"/>
      <c r="B19" s="18" t="s">
        <v>86</v>
      </c>
      <c r="C19" s="27"/>
    </row>
    <row r="20" spans="1:3" ht="14.25">
      <c r="A20" s="18"/>
      <c r="B20" s="18" t="s">
        <v>86</v>
      </c>
      <c r="C20" s="27"/>
    </row>
    <row r="21" spans="1:3" ht="14.25">
      <c r="A21" s="18"/>
      <c r="B21" s="18" t="s">
        <v>86</v>
      </c>
      <c r="C21" s="27"/>
    </row>
    <row r="22" spans="1:3" ht="14.25">
      <c r="A22" s="18"/>
      <c r="B22" s="18" t="s">
        <v>86</v>
      </c>
      <c r="C22" s="27"/>
    </row>
    <row r="23" spans="1:5" ht="12.75">
      <c r="A23" s="399" t="s">
        <v>79</v>
      </c>
      <c r="B23" s="410"/>
      <c r="C23" s="49">
        <f>'Supplies Supp'!C25</f>
        <v>0</v>
      </c>
      <c r="D23" s="94"/>
      <c r="E23" s="114"/>
    </row>
    <row r="24" spans="1:3" s="13" customFormat="1" ht="15" thickBot="1">
      <c r="A24" s="112" t="s">
        <v>39</v>
      </c>
      <c r="B24" s="112" t="s">
        <v>39</v>
      </c>
      <c r="C24" s="115" t="s">
        <v>39</v>
      </c>
    </row>
    <row r="25" spans="2:3" s="13" customFormat="1" ht="38.25" customHeight="1" thickBot="1">
      <c r="B25" s="50" t="s">
        <v>2</v>
      </c>
      <c r="C25" s="52">
        <f>ROUND((SUM(C7:C23)),0)</f>
        <v>0</v>
      </c>
    </row>
    <row r="26" s="13" customFormat="1" ht="12.75">
      <c r="C26" s="97"/>
    </row>
  </sheetData>
  <sheetProtection password="81A3" sheet="1" objects="1" scenarios="1" selectLockedCells="1"/>
  <mergeCells count="5">
    <mergeCell ref="A23:B23"/>
    <mergeCell ref="A1:C1"/>
    <mergeCell ref="A2:C2"/>
    <mergeCell ref="A5:C5"/>
    <mergeCell ref="B3:C3"/>
  </mergeCells>
  <dataValidations count="1">
    <dataValidation allowBlank="1" showInputMessage="1" showErrorMessage="1" prompt="Please use WHOLE numbers only." sqref="C7:C22"/>
  </dataValidations>
  <printOptions/>
  <pageMargins left="0.5" right="0.5" top="0.5" bottom="0.5" header="0.5" footer="0.5"/>
  <pageSetup horizontalDpi="600" verticalDpi="600" orientation="landscape" r:id="rId1"/>
  <headerFooter alignWithMargins="0">
    <oddFooter>&amp;RRevised: 07-13-2017</oddFooter>
  </headerFooter>
</worksheet>
</file>

<file path=xl/worksheets/sheet8.xml><?xml version="1.0" encoding="utf-8"?>
<worksheet xmlns="http://schemas.openxmlformats.org/spreadsheetml/2006/main" xmlns:r="http://schemas.openxmlformats.org/officeDocument/2006/relationships">
  <sheetPr codeName="Sheet7">
    <tabColor indexed="61"/>
  </sheetPr>
  <dimension ref="A1:M18"/>
  <sheetViews>
    <sheetView zoomScalePageLayoutView="0" workbookViewId="0" topLeftCell="A1">
      <selection activeCell="F10" sqref="F10"/>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1" customFormat="1" ht="20.25">
      <c r="A1" s="393" t="s">
        <v>128</v>
      </c>
      <c r="B1" s="292"/>
      <c r="C1" s="292"/>
      <c r="D1" s="292"/>
      <c r="E1" s="292"/>
      <c r="F1" s="292"/>
      <c r="G1" s="292"/>
    </row>
    <row r="2" ht="12.75">
      <c r="A2" s="4"/>
    </row>
    <row r="3" spans="1:13" ht="12.75">
      <c r="A3" s="47" t="s">
        <v>19</v>
      </c>
      <c r="B3" s="403">
        <f>'Face Page'!B8</f>
        <v>0</v>
      </c>
      <c r="C3" s="416"/>
      <c r="D3" s="416"/>
      <c r="E3" s="416"/>
      <c r="F3" s="416"/>
      <c r="G3" s="413"/>
      <c r="H3" s="1"/>
      <c r="I3" s="1"/>
      <c r="J3" s="1"/>
      <c r="K3" s="1"/>
      <c r="L3" s="1"/>
      <c r="M3" s="1"/>
    </row>
    <row r="4" ht="12.75">
      <c r="A4" s="4"/>
    </row>
    <row r="5" spans="1:13" ht="46.5" customHeight="1">
      <c r="A5" s="414" t="s">
        <v>11</v>
      </c>
      <c r="B5" s="415"/>
      <c r="C5" s="415"/>
      <c r="D5" s="415"/>
      <c r="E5" s="415"/>
      <c r="F5" s="415"/>
      <c r="G5" s="415"/>
      <c r="H5" s="3"/>
      <c r="I5" s="3"/>
      <c r="J5" s="3"/>
      <c r="K5" s="3"/>
      <c r="L5" s="3"/>
      <c r="M5" s="3"/>
    </row>
    <row r="6" spans="1:7" s="7" customFormat="1" ht="102.75" thickBot="1">
      <c r="A6" s="41" t="s">
        <v>4</v>
      </c>
      <c r="B6" s="41" t="s">
        <v>5</v>
      </c>
      <c r="C6" s="41" t="s">
        <v>40</v>
      </c>
      <c r="D6" s="42" t="s">
        <v>143</v>
      </c>
      <c r="E6" s="41" t="s">
        <v>144</v>
      </c>
      <c r="F6" s="41" t="s">
        <v>142</v>
      </c>
      <c r="G6" s="41" t="s">
        <v>118</v>
      </c>
    </row>
    <row r="7" spans="1:7" s="2" customFormat="1" ht="15" thickTop="1">
      <c r="A7" s="18"/>
      <c r="B7" s="18"/>
      <c r="C7" s="18"/>
      <c r="D7" s="10"/>
      <c r="E7" s="10"/>
      <c r="F7" s="19"/>
      <c r="G7" s="30">
        <f>ROUND((+E7*F7),0)</f>
        <v>0</v>
      </c>
    </row>
    <row r="8" spans="1:7" s="2" customFormat="1" ht="14.25">
      <c r="A8" s="18"/>
      <c r="B8" s="18"/>
      <c r="C8" s="18"/>
      <c r="D8" s="10"/>
      <c r="E8" s="10"/>
      <c r="F8" s="19"/>
      <c r="G8" s="30">
        <f aca="true" t="shared" si="0" ref="G8:G15">ROUND((+E8*F8),0)</f>
        <v>0</v>
      </c>
    </row>
    <row r="9" spans="1:7" s="2" customFormat="1" ht="14.25">
      <c r="A9" s="18"/>
      <c r="B9" s="18"/>
      <c r="C9" s="18"/>
      <c r="D9" s="10"/>
      <c r="E9" s="10"/>
      <c r="F9" s="19"/>
      <c r="G9" s="30">
        <f t="shared" si="0"/>
        <v>0</v>
      </c>
    </row>
    <row r="10" spans="1:7" s="2" customFormat="1" ht="14.25">
      <c r="A10" s="18"/>
      <c r="B10" s="18"/>
      <c r="C10" s="18"/>
      <c r="D10" s="10"/>
      <c r="E10" s="10"/>
      <c r="F10" s="19"/>
      <c r="G10" s="30">
        <f t="shared" si="0"/>
        <v>0</v>
      </c>
    </row>
    <row r="11" spans="1:7" s="2" customFormat="1" ht="14.25">
      <c r="A11" s="18"/>
      <c r="B11" s="18"/>
      <c r="C11" s="18"/>
      <c r="D11" s="10"/>
      <c r="E11" s="10"/>
      <c r="F11" s="19"/>
      <c r="G11" s="30">
        <f t="shared" si="0"/>
        <v>0</v>
      </c>
    </row>
    <row r="12" spans="1:7" s="2" customFormat="1" ht="14.25">
      <c r="A12" s="18"/>
      <c r="B12" s="18"/>
      <c r="C12" s="18"/>
      <c r="D12" s="10"/>
      <c r="E12" s="10"/>
      <c r="F12" s="19"/>
      <c r="G12" s="30">
        <f t="shared" si="0"/>
        <v>0</v>
      </c>
    </row>
    <row r="13" spans="1:7" s="2" customFormat="1" ht="14.25">
      <c r="A13" s="18"/>
      <c r="B13" s="18"/>
      <c r="C13" s="18"/>
      <c r="D13" s="10"/>
      <c r="E13" s="10"/>
      <c r="F13" s="19"/>
      <c r="G13" s="30">
        <f t="shared" si="0"/>
        <v>0</v>
      </c>
    </row>
    <row r="14" spans="1:7" s="2" customFormat="1" ht="14.25">
      <c r="A14" s="18"/>
      <c r="B14" s="18"/>
      <c r="C14" s="18"/>
      <c r="D14" s="10"/>
      <c r="E14" s="10"/>
      <c r="F14" s="19"/>
      <c r="G14" s="30">
        <f t="shared" si="0"/>
        <v>0</v>
      </c>
    </row>
    <row r="15" spans="1:7" s="2" customFormat="1" ht="14.25">
      <c r="A15" s="18"/>
      <c r="B15" s="18"/>
      <c r="C15" s="18"/>
      <c r="D15" s="10"/>
      <c r="E15" s="10"/>
      <c r="F15" s="19"/>
      <c r="G15" s="30">
        <f t="shared" si="0"/>
        <v>0</v>
      </c>
    </row>
    <row r="16" spans="1:7" s="2" customFormat="1" ht="12.75">
      <c r="A16" s="417" t="s">
        <v>80</v>
      </c>
      <c r="B16" s="318"/>
      <c r="C16" s="318"/>
      <c r="D16" s="318"/>
      <c r="E16" s="318"/>
      <c r="F16" s="319"/>
      <c r="G16" s="43">
        <f>'Contractual Supp'!G18</f>
        <v>0</v>
      </c>
    </row>
    <row r="17" s="2" customFormat="1" ht="13.5" thickBot="1">
      <c r="G17" s="31"/>
    </row>
    <row r="18" spans="1:7" s="6" customFormat="1" ht="13.5" thickBot="1">
      <c r="A18" s="45"/>
      <c r="B18" s="45"/>
      <c r="C18" s="45"/>
      <c r="D18" s="46" t="s">
        <v>6</v>
      </c>
      <c r="E18" s="44"/>
      <c r="F18" s="44"/>
      <c r="G18" s="32">
        <f>ROUND((SUM(G7:G16)),0)</f>
        <v>0</v>
      </c>
    </row>
  </sheetData>
  <sheetProtection password="81A3" sheet="1" objects="1" scenarios="1" selectLockedCells="1"/>
  <protectedRanges>
    <protectedRange sqref="G16" name="Range1"/>
  </protectedRanges>
  <mergeCells count="4">
    <mergeCell ref="A1:G1"/>
    <mergeCell ref="A5:G5"/>
    <mergeCell ref="B3:G3"/>
    <mergeCell ref="A16:F16"/>
  </mergeCells>
  <dataValidations count="2">
    <dataValidation allowBlank="1" showInputMessage="1" showErrorMessage="1" prompt="Please use WHOLE numbers only." sqref="F7:F15"/>
    <dataValidation allowBlank="1" showInputMessage="1" showErrorMessage="1" prompt="Please do not use formulas, numbers only." sqref="E7:E15"/>
  </dataValidations>
  <printOptions/>
  <pageMargins left="0.5" right="0.5" top="0.5" bottom="0.5" header="0.5" footer="0.5"/>
  <pageSetup horizontalDpi="600" verticalDpi="600" orientation="landscape" r:id="rId1"/>
  <headerFooter alignWithMargins="0">
    <oddFooter>&amp;RRevised: 07-13-2017</oddFooter>
  </headerFooter>
</worksheet>
</file>

<file path=xl/worksheets/sheet9.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B7" sqref="B7"/>
    </sheetView>
  </sheetViews>
  <sheetFormatPr defaultColWidth="9.140625" defaultRowHeight="12.75"/>
  <cols>
    <col min="1" max="1" width="49.57421875" style="12" customWidth="1"/>
    <col min="2" max="2" width="57.8515625" style="12" customWidth="1"/>
    <col min="3" max="3" width="17.421875" style="40" customWidth="1"/>
    <col min="4" max="16384" width="9.140625" style="12" customWidth="1"/>
  </cols>
  <sheetData>
    <row r="1" spans="1:3" ht="20.25">
      <c r="A1" s="393" t="s">
        <v>129</v>
      </c>
      <c r="B1" s="292"/>
      <c r="C1" s="292"/>
    </row>
    <row r="2" spans="1:3" ht="20.25">
      <c r="A2" s="393"/>
      <c r="B2" s="292"/>
      <c r="C2" s="292"/>
    </row>
    <row r="3" spans="1:3" ht="12.75">
      <c r="A3" s="47" t="s">
        <v>18</v>
      </c>
      <c r="B3" s="403">
        <f>'Face Page'!B8</f>
        <v>0</v>
      </c>
      <c r="C3" s="418"/>
    </row>
    <row r="4" ht="12.75">
      <c r="A4" s="113"/>
    </row>
    <row r="5" spans="1:3" s="111" customFormat="1" ht="39.75" customHeight="1" thickBot="1">
      <c r="A5" s="48" t="s">
        <v>121</v>
      </c>
      <c r="B5" s="48" t="s">
        <v>77</v>
      </c>
      <c r="C5" s="48" t="s">
        <v>3</v>
      </c>
    </row>
    <row r="6" spans="1:3" ht="15" thickTop="1">
      <c r="A6" s="20"/>
      <c r="B6" s="20"/>
      <c r="C6" s="28"/>
    </row>
    <row r="7" spans="1:3" ht="14.25">
      <c r="A7" s="20"/>
      <c r="B7" s="20"/>
      <c r="C7" s="28"/>
    </row>
    <row r="8" spans="1:3" ht="14.25">
      <c r="A8" s="20"/>
      <c r="B8" s="20"/>
      <c r="C8" s="28"/>
    </row>
    <row r="9" spans="1:3" ht="14.25">
      <c r="A9" s="20"/>
      <c r="B9" s="20"/>
      <c r="C9" s="28"/>
    </row>
    <row r="10" spans="1:3" ht="14.25">
      <c r="A10" s="20"/>
      <c r="B10" s="20"/>
      <c r="C10" s="28"/>
    </row>
    <row r="11" spans="1:3" ht="14.25">
      <c r="A11" s="20"/>
      <c r="B11" s="20"/>
      <c r="C11" s="28"/>
    </row>
    <row r="12" spans="1:3" ht="14.25">
      <c r="A12" s="20"/>
      <c r="B12" s="20"/>
      <c r="C12" s="28"/>
    </row>
    <row r="13" spans="1:3" ht="14.25">
      <c r="A13" s="20"/>
      <c r="B13" s="20"/>
      <c r="C13" s="28"/>
    </row>
    <row r="14" spans="1:3" ht="14.25">
      <c r="A14" s="20"/>
      <c r="B14" s="20"/>
      <c r="C14" s="28"/>
    </row>
    <row r="15" spans="1:3" ht="14.25">
      <c r="A15" s="20"/>
      <c r="B15" s="20"/>
      <c r="C15" s="28"/>
    </row>
    <row r="16" spans="1:3" ht="14.25">
      <c r="A16" s="20"/>
      <c r="B16" s="20"/>
      <c r="C16" s="28"/>
    </row>
    <row r="17" spans="1:3" ht="14.25">
      <c r="A17" s="20"/>
      <c r="B17" s="20"/>
      <c r="C17" s="28"/>
    </row>
    <row r="18" spans="1:3" ht="14.25">
      <c r="A18" s="20"/>
      <c r="B18" s="20"/>
      <c r="C18" s="28"/>
    </row>
    <row r="19" spans="1:3" ht="14.25">
      <c r="A19" s="20"/>
      <c r="B19" s="20"/>
      <c r="C19" s="28"/>
    </row>
    <row r="20" spans="1:3" ht="14.25">
      <c r="A20" s="20"/>
      <c r="B20" s="20"/>
      <c r="C20" s="28"/>
    </row>
    <row r="21" spans="1:3" ht="14.25">
      <c r="A21" s="20"/>
      <c r="B21" s="20"/>
      <c r="C21" s="28"/>
    </row>
    <row r="22" spans="1:3" ht="14.25">
      <c r="A22" s="20"/>
      <c r="B22" s="20"/>
      <c r="C22" s="28"/>
    </row>
    <row r="23" spans="1:5" ht="12.75">
      <c r="A23" s="399" t="s">
        <v>81</v>
      </c>
      <c r="B23" s="410"/>
      <c r="C23" s="49">
        <f>'Other Costs Supp'!C25</f>
        <v>0</v>
      </c>
      <c r="D23" s="94"/>
      <c r="E23" s="114"/>
    </row>
    <row r="24" spans="1:3" s="13" customFormat="1" ht="15" thickBot="1">
      <c r="A24" s="112" t="s">
        <v>39</v>
      </c>
      <c r="B24" s="112" t="s">
        <v>39</v>
      </c>
      <c r="C24" s="116" t="s">
        <v>39</v>
      </c>
    </row>
    <row r="25" spans="2:3" s="13" customFormat="1" ht="38.25" customHeight="1" thickBot="1">
      <c r="B25" s="50" t="s">
        <v>17</v>
      </c>
      <c r="C25" s="51">
        <f>ROUND((SUM(C6:C23)),0)</f>
        <v>0</v>
      </c>
    </row>
    <row r="26" s="13" customFormat="1" ht="12.75">
      <c r="C26" s="97"/>
    </row>
  </sheetData>
  <sheetProtection password="81A3" sheet="1" objects="1" scenarios="1" selectLockedCells="1"/>
  <mergeCells count="4">
    <mergeCell ref="A1:C1"/>
    <mergeCell ref="A2:C2"/>
    <mergeCell ref="B3:C3"/>
    <mergeCell ref="A23:B23"/>
  </mergeCells>
  <dataValidations count="1">
    <dataValidation allowBlank="1" showInputMessage="1" showErrorMessage="1" prompt="Please use WHOLE numbers only." sqref="C6:C22"/>
  </dataValidations>
  <printOptions/>
  <pageMargins left="0.5" right="0.5" top="0.5" bottom="0.5" header="0.5" footer="0.5"/>
  <pageSetup horizontalDpi="600" verticalDpi="600" orientation="landscape" r:id="rId1"/>
  <headerFooter alignWithMargins="0">
    <oddFooter>&amp;RRevised: 07-13-2017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Templates Form I</dc:title>
  <dc:subject/>
  <dc:creator>J Adams</dc:creator>
  <cp:keywords/>
  <dc:description/>
  <cp:lastModifiedBy>Rosales,Shelby  (DSHS)</cp:lastModifiedBy>
  <cp:lastPrinted>2019-06-10T18:58:41Z</cp:lastPrinted>
  <dcterms:created xsi:type="dcterms:W3CDTF">2008-05-15T13:56:58Z</dcterms:created>
  <dcterms:modified xsi:type="dcterms:W3CDTF">2024-01-08T18:05:04Z</dcterms:modified>
  <cp:category/>
  <cp:version/>
  <cp:contentType/>
  <cp:contentStatus/>
</cp:coreProperties>
</file>