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autoCompressPictures="0"/>
  <mc:AlternateContent xmlns:mc="http://schemas.openxmlformats.org/markup-compatibility/2006">
    <mc:Choice Requires="x15">
      <x15ac:absPath xmlns:x15ac="http://schemas.microsoft.com/office/spreadsheetml/2010/11/ac" url="https://txhhs-my.sharepoint.com/personal/julia_solis_hhs_texas_gov/Documents/Desktop/HHS0015202 FVR 0000275828/01_Development/DRAFT RFA 11182024/Forms and Exhibits 11182024/"/>
    </mc:Choice>
  </mc:AlternateContent>
  <xr:revisionPtr revIDLastSave="0" documentId="8_{295A7D4E-465E-487A-ABCE-76988FFF5F44}" xr6:coauthVersionLast="47" xr6:coauthVersionMax="47" xr10:uidLastSave="{00000000-0000-0000-0000-000000000000}"/>
  <bookViews>
    <workbookView xWindow="22932" yWindow="1584" windowWidth="23256" windowHeight="12456" tabRatio="855" firstSheet="5" activeTab="5"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Professional-Contract Services" sheetId="57" r:id="rId6"/>
    <sheet name="Equipment" sheetId="6"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7" i="62" l="1"/>
  <c r="E7" i="62" s="1"/>
  <c r="B5" i="62"/>
  <c r="C2" i="4"/>
  <c r="C2" i="62"/>
  <c r="B8" i="62"/>
  <c r="G10" i="6"/>
  <c r="G22" i="6"/>
  <c r="C2" i="66"/>
  <c r="C2" i="57"/>
  <c r="G5" i="6"/>
  <c r="F54" i="13" l="1"/>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1" i="6"/>
  <c r="G20" i="6"/>
  <c r="G19" i="6"/>
  <c r="G18" i="6"/>
  <c r="G17" i="6"/>
  <c r="G16" i="6"/>
  <c r="G15" i="6"/>
  <c r="G14" i="6"/>
  <c r="G13" i="6"/>
  <c r="G12" i="6"/>
  <c r="G11" i="6"/>
  <c r="G9" i="6"/>
  <c r="G8" i="6"/>
  <c r="G7" i="6"/>
  <c r="G6" i="6"/>
  <c r="D30" i="55" l="1"/>
  <c r="D30" i="54"/>
  <c r="F5" i="54"/>
  <c r="F30" i="54" s="1"/>
  <c r="D14" i="1" s="1"/>
  <c r="F41" i="4"/>
  <c r="H41" i="4" s="1"/>
  <c r="F42" i="4"/>
  <c r="H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13"/>
  <c r="J42" i="4" l="1"/>
  <c r="H66" i="4"/>
  <c r="D29" i="62"/>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<sst xmlns="http://schemas.openxmlformats.org/spreadsheetml/2006/main" count="481" uniqueCount="243">
  <si>
    <t>Budget Instructions</t>
  </si>
  <si>
    <t xml:space="preserve">General </t>
  </si>
  <si>
    <t xml:space="preserve">2. If you require more spaces on any page, please contact your contract manager to receive an extended version. </t>
  </si>
  <si>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</si>
  <si>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</si>
  <si>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</si>
  <si>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</si>
  <si>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</si>
  <si>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</si>
  <si>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</si>
  <si>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</si>
  <si>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</si>
  <si>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</si>
  <si>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</si>
  <si>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</si>
  <si>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t xml:space="preserve">3. Once completed, email the entire workbook to your HHSC Contract Manager. </t>
  </si>
  <si>
    <t>Salaries</t>
  </si>
  <si>
    <r>
      <t xml:space="preserve">The Salaries page captures the salaries cost for all fully or partially funded HHSC staff that support your Family Violence Program. This page will summarize the cost budgeted to this HHSC contract. </t>
    </r>
    <r>
      <rPr>
        <sz val="12"/>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</si>
  <si>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</si>
  <si>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</si>
  <si>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</si>
  <si>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</si>
  <si>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</si>
  <si>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</si>
  <si>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</si>
  <si>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</si>
  <si>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</si>
  <si>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</si>
  <si>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</si>
  <si>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</si>
  <si>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</si>
  <si>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</si>
  <si>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</si>
  <si>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</si>
  <si>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</si>
  <si>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</si>
  <si>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</si>
  <si>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</si>
  <si>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</si>
  <si>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</si>
  <si>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</si>
  <si>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</si>
  <si>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</si>
  <si>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</si>
  <si>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</si>
  <si>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</si>
  <si>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</si>
  <si>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</si>
  <si>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</si>
  <si>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</si>
  <si>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</si>
  <si>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</si>
  <si>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</si>
  <si>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</si>
  <si>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</si>
  <si>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</si>
  <si>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</si>
  <si>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</si>
  <si>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</si>
  <si>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</si>
  <si>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</si>
  <si>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</si>
  <si>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</si>
  <si>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</si>
  <si>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</si>
  <si>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</si>
  <si>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</si>
  <si>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</si>
  <si>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</si>
  <si>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</si>
  <si>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</si>
  <si>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</si>
  <si>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</si>
  <si>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</si>
  <si>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</si>
  <si>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</si>
  <si>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</si>
  <si>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</si>
  <si>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</si>
  <si>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</si>
  <si>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</si>
  <si>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</si>
  <si>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</si>
  <si>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</si>
  <si>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</si>
  <si>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</si>
  <si>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</si>
  <si>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</si>
  <si>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</si>
  <si>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</si>
  <si>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</si>
  <si>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</si>
  <si>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</si>
  <si>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</si>
  <si>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</si>
  <si>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</si>
  <si>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</si>
  <si>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</si>
  <si>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</si>
  <si>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</si>
  <si>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</si>
  <si>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</si>
  <si>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</si>
  <si>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</si>
  <si>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</si>
  <si>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</si>
  <si>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</si>
  <si>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</si>
  <si>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$5,000.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</si>
  <si>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</si>
  <si>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</si>
  <si>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</si>
  <si>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</si>
  <si>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</si>
  <si>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</si>
  <si>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</si>
  <si>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</si>
  <si>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</si>
  <si>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</si>
  <si>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</si>
  <si>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</si>
  <si>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</si>
  <si>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</si>
  <si>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</si>
  <si>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</si>
  <si>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</si>
  <si>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</si>
  <si>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</si>
  <si>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</si>
  <si>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</si>
  <si>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</si>
  <si>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</si>
  <si>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</si>
  <si>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</si>
  <si>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</si>
  <si>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10%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</si>
  <si>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</si>
  <si>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</si>
  <si>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</si>
  <si>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10%.</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</si>
  <si>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</si>
  <si>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</si>
  <si>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</si>
  <si>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</si>
  <si>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</si>
  <si>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</si>
  <si>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</si>
  <si>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</si>
  <si>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9/1/2025 - 8/31/2026</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</si>
  <si>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</si>
  <si>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</si>
  <si>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</si>
  <si>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</si>
  <si>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</si>
  <si>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</si>
  <si>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</si>
  <si>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</si>
  <si>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</si>
  <si>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</si>
  <si>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</si>
  <si>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</si>
  <si>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</si>
  <si>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</si>
  <si>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</si>
  <si>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</si>
  <si>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</si>
  <si>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</si>
  <si>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</si>
  <si>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</si>
  <si>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</si>
  <si>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</si>
  <si>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</si>
  <si>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</si>
  <si>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</si>
  <si>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</si>
  <si>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</si>
  <si>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</si>
  <si>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</si>
  <si>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</si>
  <si>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</si>
  <si>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</si>
  <si>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</si>
  <si>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</si>
  <si>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</si>
  <si>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</si>
  <si>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</si>
  <si>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</si>
  <si>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</si>
  <si>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</si>
  <si>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</si>
  <si>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</si>
  <si>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</si>
  <si>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</si>
  <si>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</si>
  <si>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</si>
  <si>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</si>
  <si>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</si>
  <si>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</si>
  <si>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</si>
  <si>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</si>
  <si>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</si>
  <si>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</si>
  <si>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</si>
  <si>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</si>
  <si>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</si>
  <si>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</si>
  <si>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</si>
  <si>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</si>
  <si>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</si>
  <si>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</si>
  <si>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</si>
  <si>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</si>
  <si>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</si>
  <si>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</si>
  <si>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</si>
  <si>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</si>
  <si>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Contractor Name</t>
  </si>
  <si>
    <t>Description</t>
  </si>
  <si>
    <t>No. of Units</t>
  </si>
  <si>
    <t>Rate of Payment</t>
  </si>
  <si>
    <t xml:space="preserve">Description </t>
  </si>
  <si>
    <t>Method Used (Lease or Purchase)</t>
  </si>
  <si>
    <t>Unit Cost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</si>
  <si>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</si>
  <si>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</si>
  <si>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</si>
  <si>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</si>
  <si>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</si>
  <si>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</si>
  <si>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</si>
  <si>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</si>
  <si>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</si>
  <si>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</si>
  <si>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</si>
  <si>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</si>
  <si>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</si>
  <si>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</si>
  <si>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</si>
  <si>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</si>
  <si>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</si>
  <si>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</si>
  <si>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</si>
  <si>
    <t xml:space="preserve">1.This budget workbook contains embedded formulas to calculate specific amounts. Cells containing formulas are shaded, please do not make entries into shaded cells unless otherwise specified in the instructions.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</si>
</sst>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0"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FF0000"/>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1">
    <xf numFmtId="0" fontId="0" fillId="0" borderId="0" xfId="0"/>
    <xf numFmtId="0" fontId="5" fillId="0" borderId="0" xfId="0" applyFont="1" applyProtection="1">
      <protection locked="0"/>
    </xf>
    <xf numFmtId="0" fontId="5" fillId="0" borderId="0" xfId="0" applyFont="1" applyAlignment="1" applyProtection="1">
      <alignment horizontal="center"/>
      <protection locked="0"/>
    </xf>
    <xf numFmtId="164" fontId="5" fillId="0" borderId="0" xfId="1" applyNumberFormat="1" applyFont="1" applyProtection="1">
      <protection locked="0"/>
    </xf>
    <xf numFmtId="0" fontId="3" fillId="0" borderId="0" xfId="0" applyFont="1" applyProtection="1">
      <protection locked="0"/>
    </xf>
    <xf numFmtId="0" fontId="5" fillId="0" borderId="0" xfId="3" applyFont="1" applyProtection="1">
      <protection locked="0"/>
    </xf>
    <xf numFmtId="0" fontId="4" fillId="0" borderId="0" xfId="3" applyFont="1" applyProtection="1">
      <protection locked="0"/>
    </xf>
    <xf numFmtId="44" fontId="0" fillId="0" borderId="0" xfId="4" applyFont="1"/>
    <xf numFmtId="0" fontId="3" fillId="0" borderId="1" xfId="0" applyFont="1" applyBorder="1" applyAlignment="1" applyProtection="1">
      <alignment wrapText="1"/>
      <protection locked="0"/>
    </xf>
    <xf numFmtId="164" fontId="3" fillId="0" borderId="0" xfId="1" applyNumberFormat="1" applyFont="1" applyProtection="1">
      <protection locked="0"/>
    </xf>
    <xf numFmtId="44" fontId="3" fillId="0" borderId="1" xfId="0" applyNumberFormat="1" applyFont="1" applyBorder="1" applyAlignment="1" applyProtection="1">
      <alignment horizontal="left" shrinkToFit="1"/>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25" fillId="0" borderId="8" xfId="6" applyFont="1" applyBorder="1" applyAlignment="1" applyProtection="1">
      <alignment vertical="center"/>
    </xf>
    <xf numFmtId="0" fontId="25" fillId="0" borderId="9" xfId="6" applyFont="1" applyBorder="1" applyAlignment="1" applyProtection="1">
      <alignment vertical="center"/>
    </xf>
    <xf numFmtId="0" fontId="24" fillId="0" borderId="3" xfId="6" applyFont="1" applyBorder="1" applyAlignment="1" applyProtection="1">
      <alignment horizontal="left" vertical="center"/>
    </xf>
    <xf numFmtId="0" fontId="2" fillId="2" borderId="26" xfId="3" applyFont="1" applyFill="1" applyBorder="1" applyAlignment="1" applyProtection="1">
      <alignment horizontal="right" wrapText="1"/>
      <protection locked="0"/>
    </xf>
    <xf numFmtId="0" fontId="3" fillId="2" borderId="37" xfId="3" applyFill="1" applyBorder="1" applyProtection="1">
      <protection hidden="1"/>
    </xf>
    <xf numFmtId="0" fontId="2" fillId="2" borderId="16" xfId="3" applyFont="1" applyFill="1" applyBorder="1" applyAlignment="1" applyProtection="1">
      <alignment horizontal="center" wrapText="1"/>
      <protection hidden="1"/>
    </xf>
    <xf numFmtId="164" fontId="2" fillId="2" borderId="38" xfId="1" applyNumberFormat="1" applyFont="1" applyFill="1" applyBorder="1" applyAlignment="1" applyProtection="1">
      <alignment horizontal="center" wrapText="1"/>
      <protection hidden="1"/>
    </xf>
    <xf numFmtId="0" fontId="2" fillId="3" borderId="22" xfId="3" applyFont="1" applyFill="1" applyBorder="1" applyProtection="1">
      <protection hidden="1"/>
    </xf>
    <xf numFmtId="0" fontId="8" fillId="3" borderId="1" xfId="3" applyFont="1" applyFill="1" applyBorder="1" applyAlignment="1" applyProtection="1">
      <alignment horizontal="center" wrapText="1"/>
      <protection hidden="1"/>
    </xf>
    <xf numFmtId="164" fontId="8" fillId="3" borderId="23" xfId="1" applyNumberFormat="1" applyFont="1" applyFill="1" applyBorder="1" applyAlignment="1" applyProtection="1">
      <alignment horizontal="center" wrapText="1"/>
      <protection hidden="1"/>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44" fontId="3" fillId="0" borderId="41" xfId="1" applyNumberFormat="1" applyFont="1" applyFill="1" applyBorder="1" applyProtection="1"/>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0" fontId="3" fillId="4" borderId="10" xfId="1" quotePrefix="1" applyNumberFormat="1" applyFont="1" applyFill="1" applyBorder="1" applyAlignment="1" applyProtection="1"/>
    <xf numFmtId="0" fontId="1" fillId="2" borderId="4" xfId="3" applyFont="1" applyFill="1" applyBorder="1" applyProtection="1">
      <protection locked="0"/>
    </xf>
    <xf numFmtId="0" fontId="1" fillId="2" borderId="6" xfId="3" applyFont="1" applyFill="1" applyBorder="1" applyProtection="1">
      <protection locked="0"/>
    </xf>
    <xf numFmtId="0" fontId="1" fillId="2" borderId="8" xfId="3" applyFont="1" applyFill="1" applyBorder="1" applyProtection="1">
      <protection locked="0"/>
    </xf>
    <xf numFmtId="0" fontId="1" fillId="2" borderId="7" xfId="3" applyFont="1" applyFill="1" applyBorder="1" applyProtection="1">
      <protection locked="0"/>
    </xf>
    <xf numFmtId="0" fontId="1" fillId="2" borderId="9" xfId="3" applyFont="1" applyFill="1" applyBorder="1" applyProtection="1">
      <protection locked="0"/>
    </xf>
    <xf numFmtId="0" fontId="1" fillId="2" borderId="3" xfId="3" applyFont="1" applyFill="1" applyBorder="1" applyProtection="1">
      <protection locked="0"/>
    </xf>
    <xf numFmtId="0" fontId="1" fillId="0" borderId="11" xfId="3" applyFont="1" applyBorder="1" applyProtection="1">
      <protection locked="0"/>
    </xf>
    <xf numFmtId="0" fontId="1" fillId="0" borderId="5" xfId="3" applyFont="1" applyBorder="1" applyProtection="1">
      <protection locked="0"/>
    </xf>
    <xf numFmtId="0" fontId="3" fillId="2" borderId="8" xfId="3" applyFill="1" applyBorder="1" applyProtection="1">
      <protection locked="0"/>
    </xf>
    <xf numFmtId="0" fontId="3" fillId="2" borderId="7" xfId="3" applyFill="1" applyBorder="1" applyProtection="1">
      <protection locked="0"/>
    </xf>
    <xf numFmtId="0" fontId="3" fillId="2" borderId="9" xfId="3" applyFill="1" applyBorder="1" applyProtection="1">
      <protection locked="0"/>
    </xf>
    <xf numFmtId="0" fontId="3" fillId="2" borderId="3" xfId="3" applyFill="1" applyBorder="1" applyProtection="1">
      <protection locked="0"/>
    </xf>
    <xf numFmtId="0" fontId="3" fillId="2" borderId="4" xfId="3" applyFill="1" applyBorder="1" applyProtection="1">
      <protection locked="0"/>
    </xf>
    <xf numFmtId="0" fontId="3" fillId="2" borderId="6" xfId="3" applyFill="1" applyBorder="1" applyProtection="1">
      <protection locked="0"/>
    </xf>
    <xf numFmtId="0" fontId="3" fillId="0" borderId="5" xfId="3" applyBorder="1" applyProtection="1">
      <protection locked="0"/>
    </xf>
    <xf numFmtId="0" fontId="1" fillId="2" borderId="5" xfId="3" applyFont="1" applyFill="1" applyBorder="1" applyProtection="1"/>
    <xf numFmtId="0" fontId="25" fillId="0" borderId="7" xfId="6" applyFont="1" applyBorder="1" applyProtection="1"/>
    <xf numFmtId="0" fontId="1" fillId="2" borderId="11" xfId="3" applyFont="1" applyFill="1" applyBorder="1" applyProtection="1"/>
    <xf numFmtId="0" fontId="1" fillId="0" borderId="11" xfId="3" applyFont="1" applyBorder="1" applyProtection="1"/>
    <xf numFmtId="0" fontId="1" fillId="2" borderId="0" xfId="3" applyFont="1" applyFill="1" applyProtection="1"/>
    <xf numFmtId="0" fontId="16" fillId="3" borderId="10" xfId="3" applyFont="1" applyFill="1" applyBorder="1" applyAlignment="1" applyProtection="1">
      <alignment horizontal="left" wrapText="1"/>
    </xf>
    <xf numFmtId="0" fontId="16" fillId="3" borderId="2" xfId="3" applyFont="1" applyFill="1" applyBorder="1" applyAlignment="1" applyProtection="1">
      <alignment horizontal="left" wrapText="1"/>
    </xf>
    <xf numFmtId="0" fontId="1" fillId="0" borderId="5" xfId="3" applyFont="1" applyBorder="1" applyProtection="1"/>
    <xf numFmtId="0" fontId="16" fillId="0" borderId="1" xfId="3" applyFont="1" applyBorder="1" applyAlignment="1" applyProtection="1">
      <alignment horizontal="left" wrapText="1"/>
    </xf>
    <xf numFmtId="0" fontId="19" fillId="0" borderId="1" xfId="3" applyFont="1" applyBorder="1" applyAlignment="1" applyProtection="1">
      <alignment horizontal="left" wrapText="1"/>
    </xf>
    <xf numFmtId="0" fontId="11" fillId="0" borderId="1" xfId="3" applyFont="1" applyBorder="1" applyAlignment="1" applyProtection="1">
      <alignment horizontal="left" wrapText="1"/>
    </xf>
    <xf numFmtId="0" fontId="16" fillId="3" borderId="10" xfId="3" applyFont="1" applyFill="1" applyBorder="1" applyProtection="1"/>
    <xf numFmtId="0" fontId="16" fillId="3" borderId="2" xfId="3" applyFont="1" applyFill="1" applyBorder="1" applyProtection="1"/>
    <xf numFmtId="0" fontId="3" fillId="0" borderId="8" xfId="3" applyBorder="1" applyProtection="1"/>
    <xf numFmtId="0" fontId="3" fillId="0" borderId="7" xfId="3" applyBorder="1" applyProtection="1"/>
    <xf numFmtId="0" fontId="3" fillId="0" borderId="9" xfId="3" applyBorder="1" applyProtection="1"/>
    <xf numFmtId="0" fontId="3" fillId="0" borderId="3" xfId="3" applyBorder="1" applyProtection="1"/>
    <xf numFmtId="0" fontId="3" fillId="2" borderId="11" xfId="3" applyFill="1" applyBorder="1" applyProtection="1"/>
    <xf numFmtId="0" fontId="19" fillId="2" borderId="11" xfId="3" applyFont="1" applyFill="1" applyBorder="1" applyProtection="1"/>
    <xf numFmtId="0" fontId="19" fillId="3" borderId="2" xfId="3" applyFont="1" applyFill="1" applyBorder="1" applyProtection="1"/>
    <xf numFmtId="0" fontId="3" fillId="0" borderId="4" xfId="3" applyBorder="1" applyProtection="1"/>
    <xf numFmtId="0" fontId="3" fillId="0" borderId="6" xfId="3" applyBorder="1" applyProtection="1"/>
    <xf numFmtId="0" fontId="3" fillId="0" borderId="11" xfId="3" applyBorder="1" applyProtection="1"/>
    <xf numFmtId="0" fontId="11" fillId="2" borderId="5" xfId="3" applyFont="1" applyFill="1" applyBorder="1" applyProtection="1"/>
    <xf numFmtId="0" fontId="17" fillId="0" borderId="1" xfId="3" applyFont="1" applyBorder="1" applyAlignment="1" applyProtection="1">
      <alignment horizontal="left" wrapText="1"/>
    </xf>
    <xf numFmtId="0" fontId="11" fillId="0" borderId="1" xfId="3" applyFont="1" applyBorder="1" applyAlignment="1" applyProtection="1">
      <alignment horizontal="left" vertical="center" wrapText="1"/>
    </xf>
    <xf numFmtId="0" fontId="19" fillId="0" borderId="1" xfId="3" applyFont="1" applyBorder="1" applyAlignment="1" applyProtection="1">
      <alignment horizontal="left" vertical="center" wrapText="1"/>
    </xf>
    <xf numFmtId="0" fontId="11" fillId="0" borderId="4" xfId="3" applyFont="1" applyBorder="1" applyProtection="1"/>
    <xf numFmtId="0" fontId="11" fillId="0" borderId="6" xfId="3" applyFont="1" applyBorder="1" applyProtection="1"/>
    <xf numFmtId="0" fontId="11" fillId="0" borderId="8" xfId="3" applyFont="1" applyBorder="1" applyProtection="1"/>
    <xf numFmtId="0" fontId="11" fillId="0" borderId="7" xfId="3" applyFont="1" applyBorder="1" applyProtection="1"/>
    <xf numFmtId="0" fontId="3" fillId="2" borderId="15" xfId="3" applyFill="1" applyBorder="1" applyProtection="1"/>
    <xf numFmtId="0" fontId="11" fillId="2" borderId="15" xfId="3" applyFont="1" applyFill="1" applyBorder="1" applyProtection="1"/>
    <xf numFmtId="0" fontId="3" fillId="2" borderId="0" xfId="3" applyFill="1" applyProtection="1"/>
    <xf numFmtId="0" fontId="11" fillId="0" borderId="1" xfId="3" applyFont="1" applyBorder="1" applyAlignment="1" applyProtection="1">
      <alignment horizontal="left" vertical="top" wrapText="1"/>
    </xf>
    <xf numFmtId="0" fontId="11" fillId="0" borderId="9" xfId="3" applyFont="1" applyBorder="1" applyProtection="1"/>
    <xf numFmtId="0" fontId="11" fillId="0" borderId="3" xfId="3" applyFont="1" applyBorder="1" applyProtection="1"/>
    <xf numFmtId="0" fontId="11" fillId="2" borderId="0" xfId="3" applyFont="1" applyFill="1" applyProtection="1"/>
    <xf numFmtId="0" fontId="3" fillId="0" borderId="15" xfId="3" applyBorder="1" applyProtection="1"/>
    <xf numFmtId="0" fontId="5" fillId="0" borderId="0" xfId="0" applyFont="1" applyProtection="1"/>
    <xf numFmtId="0" fontId="0" fillId="0" borderId="0" xfId="0" applyProtection="1"/>
    <xf numFmtId="164" fontId="5" fillId="0" borderId="0" xfId="1" applyNumberFormat="1" applyFont="1" applyProtection="1"/>
    <xf numFmtId="0" fontId="2" fillId="2" borderId="1" xfId="0" applyFont="1" applyFill="1" applyBorder="1" applyAlignment="1" applyProtection="1">
      <alignment horizontal="right"/>
    </xf>
    <xf numFmtId="0" fontId="13" fillId="2" borderId="1" xfId="0" applyFont="1" applyFill="1" applyBorder="1" applyAlignment="1" applyProtection="1">
      <alignment horizontal="right" vertical="distributed"/>
    </xf>
    <xf numFmtId="0" fontId="9" fillId="4" borderId="1" xfId="0" applyFont="1" applyFill="1" applyBorder="1" applyAlignment="1" applyProtection="1">
      <alignment horizontal="center"/>
    </xf>
    <xf numFmtId="0" fontId="3" fillId="0" borderId="1" xfId="0" applyFont="1" applyBorder="1" applyAlignment="1" applyProtection="1">
      <alignment horizontal="left" vertical="center"/>
    </xf>
    <xf numFmtId="0" fontId="3" fillId="0" borderId="17" xfId="0" applyFont="1" applyBorder="1" applyAlignment="1" applyProtection="1">
      <alignment horizontal="left" vertical="center"/>
    </xf>
    <xf numFmtId="0" fontId="2" fillId="0" borderId="16" xfId="0" applyFont="1" applyBorder="1" applyAlignment="1" applyProtection="1">
      <alignment horizontal="left" vertical="center"/>
    </xf>
    <xf numFmtId="0" fontId="2" fillId="0" borderId="1" xfId="0" applyFont="1" applyBorder="1" applyAlignment="1" applyProtection="1">
      <alignment horizontal="left" vertical="center"/>
    </xf>
    <xf numFmtId="0" fontId="2" fillId="0" borderId="10" xfId="0" applyFont="1" applyBorder="1" applyAlignment="1" applyProtection="1">
      <alignment horizontal="right"/>
    </xf>
    <xf numFmtId="44" fontId="3" fillId="2" borderId="17" xfId="3" applyNumberFormat="1" applyFill="1" applyBorder="1" applyProtection="1"/>
    <xf numFmtId="10" fontId="3" fillId="2" borderId="17" xfId="3" applyNumberFormat="1" applyFill="1" applyBorder="1" applyAlignment="1" applyProtection="1">
      <alignment horizontal="center"/>
    </xf>
    <xf numFmtId="44" fontId="3" fillId="4" borderId="17" xfId="3" applyNumberFormat="1" applyFill="1" applyBorder="1" applyProtection="1"/>
    <xf numFmtId="44" fontId="3" fillId="4" borderId="14" xfId="3" applyNumberFormat="1" applyFill="1" applyBorder="1" applyProtection="1"/>
    <xf numFmtId="0" fontId="0" fillId="2" borderId="1" xfId="0" applyFill="1" applyBorder="1" applyAlignment="1" applyProtection="1">
      <alignment horizontal="center"/>
    </xf>
    <xf numFmtId="0" fontId="3" fillId="2" borderId="1" xfId="0" applyFont="1" applyFill="1" applyBorder="1" applyAlignment="1" applyProtection="1">
      <alignment horizontal="center"/>
    </xf>
    <xf numFmtId="0" fontId="5" fillId="3" borderId="16" xfId="0" applyFont="1" applyFill="1" applyBorder="1" applyProtection="1"/>
    <xf numFmtId="0" fontId="8" fillId="3" borderId="3" xfId="0" applyFont="1" applyFill="1" applyBorder="1" applyAlignment="1" applyProtection="1">
      <alignment horizontal="center" wrapText="1"/>
    </xf>
    <xf numFmtId="0" fontId="8" fillId="3" borderId="16" xfId="0" applyFont="1" applyFill="1" applyBorder="1" applyAlignment="1" applyProtection="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applyProtection="1"/>
    <xf numFmtId="42" fontId="3" fillId="0" borderId="1" xfId="0" applyNumberFormat="1" applyFont="1" applyBorder="1" applyAlignment="1" applyProtection="1">
      <alignment horizontal="left" shrinkToFit="1"/>
    </xf>
    <xf numFmtId="42" fontId="2" fillId="0" borderId="1" xfId="0" applyNumberFormat="1" applyFont="1" applyBorder="1" applyAlignment="1" applyProtection="1">
      <alignment horizontal="right" shrinkToFit="1"/>
    </xf>
    <xf numFmtId="0" fontId="3" fillId="3" borderId="16" xfId="0" applyFont="1" applyFill="1" applyBorder="1" applyProtection="1"/>
    <xf numFmtId="165" fontId="8" fillId="3" borderId="16" xfId="2" applyNumberFormat="1" applyFont="1" applyFill="1" applyBorder="1" applyAlignment="1" applyProtection="1">
      <alignment horizontal="center" wrapText="1"/>
    </xf>
    <xf numFmtId="164" fontId="8" fillId="3" borderId="1" xfId="1" applyNumberFormat="1" applyFont="1" applyFill="1" applyBorder="1" applyAlignment="1" applyProtection="1">
      <alignment horizontal="center" wrapText="1"/>
    </xf>
    <xf numFmtId="0" fontId="3" fillId="3" borderId="1" xfId="0" applyFont="1" applyFill="1" applyBorder="1" applyAlignment="1" applyProtection="1">
      <alignment wrapText="1"/>
    </xf>
    <xf numFmtId="0" fontId="3" fillId="3" borderId="15" xfId="0" applyFont="1" applyFill="1" applyBorder="1" applyProtection="1"/>
    <xf numFmtId="165" fontId="2" fillId="0" borderId="41" xfId="0" applyNumberFormat="1" applyFont="1" applyBorder="1" applyProtection="1"/>
    <xf numFmtId="166" fontId="3" fillId="4" borderId="1" xfId="0" applyNumberFormat="1" applyFont="1" applyFill="1" applyBorder="1" applyAlignment="1" applyProtection="1">
      <alignment horizontal="left" shrinkToFit="1"/>
    </xf>
    <xf numFmtId="0" fontId="3" fillId="2" borderId="16" xfId="0" applyFont="1" applyFill="1" applyBorder="1" applyAlignment="1" applyProtection="1">
      <alignment horizontal="center"/>
    </xf>
    <xf numFmtId="0" fontId="3" fillId="2" borderId="12" xfId="0" applyFont="1" applyFill="1" applyBorder="1" applyAlignment="1" applyProtection="1">
      <alignment horizontal="center"/>
    </xf>
    <xf numFmtId="0" fontId="8" fillId="3" borderId="2" xfId="0" applyFont="1" applyFill="1" applyBorder="1" applyAlignment="1" applyProtection="1">
      <alignment horizontal="center" wrapText="1"/>
    </xf>
    <xf numFmtId="164" fontId="8" fillId="3" borderId="12" xfId="1" applyNumberFormat="1" applyFont="1" applyFill="1" applyBorder="1" applyAlignment="1" applyProtection="1">
      <alignment horizontal="center" wrapText="1"/>
    </xf>
    <xf numFmtId="0" fontId="2" fillId="2" borderId="16" xfId="0" applyFont="1" applyFill="1" applyBorder="1" applyAlignment="1" applyProtection="1">
      <alignment horizontal="right" wrapText="1"/>
    </xf>
    <xf numFmtId="0" fontId="3" fillId="2" borderId="7" xfId="0" applyFont="1" applyFill="1" applyBorder="1" applyAlignment="1" applyProtection="1">
      <alignment horizontal="center" wrapText="1"/>
    </xf>
    <xf numFmtId="0" fontId="3" fillId="2" borderId="7" xfId="0" applyFont="1" applyFill="1" applyBorder="1" applyAlignment="1" applyProtection="1">
      <alignment horizontal="center"/>
    </xf>
    <xf numFmtId="0" fontId="8" fillId="3" borderId="1" xfId="0" applyFont="1" applyFill="1" applyBorder="1" applyAlignment="1" applyProtection="1">
      <alignment horizontal="center" wrapText="1"/>
    </xf>
    <xf numFmtId="10" fontId="21" fillId="0" borderId="41" xfId="3" applyNumberFormat="1" applyFont="1" applyBorder="1" applyAlignment="1" applyProtection="1">
      <alignment horizontal="center" vertical="center" wrapText="1"/>
    </xf>
    <xf numFmtId="0" fontId="3" fillId="3" borderId="22" xfId="3" applyFill="1" applyBorder="1" applyProtection="1"/>
    <xf numFmtId="0" fontId="0" fillId="2" borderId="1" xfId="0" applyFill="1" applyBorder="1" applyAlignment="1" applyProtection="1">
      <alignment horizontal="left"/>
    </xf>
    <xf numFmtId="0" fontId="0" fillId="3" borderId="1" xfId="0" applyFill="1" applyBorder="1" applyProtection="1"/>
    <xf numFmtId="0" fontId="3" fillId="3" borderId="1" xfId="0" applyFont="1" applyFill="1" applyBorder="1" applyAlignment="1" applyProtection="1">
      <alignment horizontal="center"/>
    </xf>
    <xf numFmtId="0" fontId="0" fillId="0" borderId="1" xfId="0" applyBorder="1" applyProtection="1"/>
    <xf numFmtId="44" fontId="3" fillId="0" borderId="1" xfId="0" applyNumberFormat="1" applyFont="1" applyBorder="1" applyProtection="1"/>
    <xf numFmtId="44" fontId="3" fillId="0" borderId="14" xfId="0" applyNumberFormat="1" applyFont="1" applyBorder="1" applyProtection="1"/>
    <xf numFmtId="0" fontId="0" fillId="2" borderId="16" xfId="0" applyFill="1" applyBorder="1" applyAlignment="1" applyProtection="1">
      <alignment horizontal="center"/>
    </xf>
    <xf numFmtId="0" fontId="8" fillId="3" borderId="1" xfId="0" applyFont="1" applyFill="1" applyBorder="1" applyAlignment="1" applyProtection="1">
      <alignment horizontal="center"/>
    </xf>
    <xf numFmtId="44" fontId="8" fillId="3" borderId="1" xfId="4" applyFont="1" applyFill="1" applyBorder="1" applyAlignment="1" applyProtection="1">
      <alignment horizontal="center" wrapText="1"/>
    </xf>
    <xf numFmtId="44" fontId="2" fillId="0" borderId="41" xfId="0" applyNumberFormat="1" applyFont="1" applyBorder="1" applyAlignment="1" applyProtection="1">
      <alignment horizontal="right"/>
    </xf>
    <xf numFmtId="44" fontId="2" fillId="0" borderId="41" xfId="0" applyNumberFormat="1" applyFont="1" applyBorder="1" applyAlignment="1" applyProtection="1">
      <alignment shrinkToFit="1"/>
    </xf>
    <xf numFmtId="164" fontId="8" fillId="3" borderId="8" xfId="1" applyNumberFormat="1" applyFont="1" applyFill="1" applyBorder="1" applyAlignment="1" applyProtection="1">
      <alignment horizontal="center" wrapText="1"/>
    </xf>
    <xf numFmtId="164" fontId="8" fillId="3" borderId="7" xfId="1" applyNumberFormat="1" applyFont="1" applyFill="1" applyBorder="1" applyAlignment="1" applyProtection="1">
      <alignment horizontal="center" wrapText="1"/>
    </xf>
    <xf numFmtId="0" fontId="8" fillId="3" borderId="2" xfId="0" applyFont="1" applyFill="1" applyBorder="1" applyAlignment="1" applyProtection="1">
      <alignment horizontal="center" wrapText="1"/>
    </xf>
    <xf numFmtId="0" fontId="11" fillId="4" borderId="15" xfId="1" quotePrefix="1" applyNumberFormat="1" applyFont="1" applyFill="1" applyBorder="1" applyAlignment="1" applyProtection="1"/>
    <xf numFmtId="0" fontId="11" fillId="4" borderId="15" xfId="0" applyFont="1" applyFill="1" applyBorder="1" applyProtection="1"/>
    <xf numFmtId="0" fontId="11" fillId="4" borderId="2" xfId="0" applyFont="1" applyFill="1" applyBorder="1" applyProtection="1"/>
    <xf numFmtId="0" fontId="3" fillId="0" borderId="4" xfId="0" applyFont="1" applyBorder="1" applyProtection="1"/>
    <xf numFmtId="0" fontId="3" fillId="0" borderId="0" xfId="0" applyFont="1" applyAlignment="1" applyProtection="1">
      <alignment vertical="distributed"/>
    </xf>
    <xf numFmtId="164" fontId="3" fillId="0" borderId="0" xfId="1" applyNumberFormat="1" applyFont="1" applyFill="1" applyBorder="1" applyAlignment="1" applyProtection="1">
      <alignment horizontal="center"/>
    </xf>
    <xf numFmtId="164" fontId="3" fillId="0" borderId="7" xfId="1" applyNumberFormat="1" applyFont="1" applyFill="1" applyBorder="1" applyAlignment="1" applyProtection="1">
      <alignment horizontal="center"/>
    </xf>
    <xf numFmtId="0" fontId="5" fillId="0" borderId="8" xfId="0" applyFont="1" applyBorder="1" applyProtection="1"/>
    <xf numFmtId="0" fontId="5" fillId="0" borderId="7" xfId="0" applyFont="1" applyBorder="1" applyProtection="1"/>
    <xf numFmtId="0" fontId="5" fillId="0" borderId="0" xfId="0" applyFont="1" applyAlignment="1" applyProtection="1">
      <alignment horizontal="center"/>
    </xf>
    <xf numFmtId="44" fontId="2" fillId="0" borderId="41" xfId="3" applyNumberFormat="1" applyFont="1" applyBorder="1" applyProtection="1"/>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3" fillId="3" borderId="1" xfId="0" applyFont="1" applyFill="1" applyBorder="1" applyProtection="1">
      <protection locked="0"/>
    </xf>
    <xf numFmtId="0" fontId="5" fillId="0" borderId="0" xfId="0" applyFont="1" applyAlignment="1" applyProtection="1">
      <alignment wrapText="1"/>
    </xf>
    <xf numFmtId="10" fontId="3" fillId="0" borderId="16" xfId="1" applyNumberFormat="1" applyFont="1" applyFill="1" applyBorder="1" applyAlignment="1" applyProtection="1">
      <alignment horizontal="center" shrinkToFit="1"/>
    </xf>
    <xf numFmtId="10" fontId="3" fillId="0" borderId="1" xfId="1" applyNumberFormat="1" applyFont="1" applyFill="1" applyBorder="1" applyAlignment="1" applyProtection="1">
      <alignment horizontal="center" shrinkToFit="1"/>
    </xf>
    <xf numFmtId="0" fontId="3" fillId="0" borderId="0" xfId="0" applyFont="1" applyProtection="1"/>
    <xf numFmtId="49" fontId="2" fillId="0" borderId="0" xfId="0" applyNumberFormat="1" applyFont="1" applyAlignment="1" applyProtection="1">
      <alignment horizontal="right"/>
    </xf>
    <xf numFmtId="44" fontId="2" fillId="0" borderId="0" xfId="1" applyNumberFormat="1" applyFont="1" applyFill="1" applyBorder="1" applyAlignment="1" applyProtection="1">
      <alignment shrinkToFit="1"/>
    </xf>
    <xf numFmtId="44" fontId="2" fillId="0" borderId="0" xfId="1" applyNumberFormat="1" applyFont="1" applyFill="1" applyBorder="1" applyAlignment="1" applyProtection="1">
      <alignment horizontal="center" shrinkToFit="1"/>
    </xf>
    <xf numFmtId="0" fontId="3" fillId="0" borderId="2" xfId="0" applyFont="1" applyBorder="1" applyAlignment="1" applyProtection="1">
      <alignment wrapText="1"/>
    </xf>
    <xf numFmtId="0" fontId="3" fillId="0" borderId="1" xfId="0" applyFont="1" applyBorder="1" applyAlignment="1" applyProtection="1">
      <alignment wrapText="1"/>
    </xf>
    <xf numFmtId="1" fontId="3" fillId="0" borderId="1" xfId="0" applyNumberFormat="1" applyFont="1" applyBorder="1" applyAlignment="1" applyProtection="1">
      <alignment horizontal="center" shrinkToFit="1"/>
    </xf>
    <xf numFmtId="167" fontId="3" fillId="0" borderId="1" xfId="0" applyNumberFormat="1" applyFont="1" applyBorder="1" applyAlignment="1" applyProtection="1">
      <alignment horizontal="left" shrinkToFit="1"/>
    </xf>
    <xf numFmtId="0" fontId="2" fillId="0" borderId="0" xfId="0" applyFont="1" applyProtection="1"/>
    <xf numFmtId="164" fontId="3" fillId="0" borderId="0" xfId="1" applyNumberFormat="1" applyFont="1" applyProtection="1"/>
    <xf numFmtId="165" fontId="5" fillId="0" borderId="0" xfId="0" applyNumberFormat="1" applyFont="1" applyProtection="1"/>
    <xf numFmtId="165" fontId="5" fillId="0" borderId="0" xfId="0" applyNumberFormat="1" applyFont="1" applyAlignment="1" applyProtection="1">
      <alignment horizontal="center"/>
    </xf>
    <xf numFmtId="0" fontId="7" fillId="0" borderId="0" xfId="0" applyFont="1" applyProtection="1"/>
    <xf numFmtId="0" fontId="10" fillId="0" borderId="0" xfId="0" applyFont="1" applyAlignment="1" applyProtection="1">
      <alignment vertical="top" wrapText="1"/>
    </xf>
    <xf numFmtId="0" fontId="10" fillId="0" borderId="0" xfId="0" applyFont="1" applyAlignment="1" applyProtection="1">
      <alignment horizontal="left" vertical="top" wrapText="1"/>
    </xf>
    <xf numFmtId="164" fontId="10" fillId="0" borderId="0" xfId="1" applyNumberFormat="1" applyFont="1" applyProtection="1"/>
    <xf numFmtId="0" fontId="4" fillId="0" borderId="0" xfId="0" applyFont="1" applyProtection="1"/>
    <xf numFmtId="0" fontId="3" fillId="0" borderId="0" xfId="0" applyFont="1" applyAlignment="1" applyProtection="1">
      <alignment horizontal="center"/>
    </xf>
    <xf numFmtId="10" fontId="3" fillId="0" borderId="1" xfId="1" applyNumberFormat="1" applyFont="1" applyFill="1" applyBorder="1" applyAlignment="1" applyProtection="1">
      <alignment horizontal="center"/>
    </xf>
    <xf numFmtId="0" fontId="2" fillId="3" borderId="15" xfId="0" applyFont="1" applyFill="1" applyBorder="1" applyProtection="1">
      <protection locked="0"/>
    </xf>
    <xf numFmtId="44" fontId="3" fillId="0" borderId="41" xfId="1" applyNumberFormat="1" applyFont="1" applyFill="1" applyBorder="1" applyAlignment="1" applyProtection="1">
      <alignment horizontal="left" shrinkToFit="1"/>
    </xf>
    <xf numFmtId="44" fontId="3" fillId="0" borderId="23" xfId="1" applyNumberFormat="1" applyFont="1" applyFill="1" applyBorder="1" applyProtection="1"/>
    <xf numFmtId="44" fontId="3" fillId="0" borderId="24" xfId="1" applyNumberFormat="1" applyFont="1" applyFill="1" applyBorder="1" applyProtection="1"/>
    <xf numFmtId="0" fontId="5" fillId="0" borderId="0" xfId="0" applyFont="1" applyAlignment="1" applyProtection="1">
      <alignment horizontal="center"/>
    </xf>
    <xf numFmtId="0" fontId="5" fillId="0" borderId="0" xfId="3" applyFont="1" applyProtection="1"/>
    <xf numFmtId="0" fontId="3" fillId="2" borderId="16" xfId="3" applyFill="1" applyBorder="1" applyAlignment="1" applyProtection="1">
      <alignment horizontal="center"/>
    </xf>
    <xf numFmtId="0" fontId="5" fillId="0" borderId="0" xfId="3" applyFont="1" applyAlignment="1" applyProtection="1">
      <alignment horizontal="center"/>
    </xf>
    <xf numFmtId="0" fontId="8" fillId="3" borderId="17" xfId="3" applyFont="1" applyFill="1" applyBorder="1" applyAlignment="1" applyProtection="1">
      <alignment horizontal="center" wrapText="1"/>
    </xf>
    <xf numFmtId="0" fontId="3" fillId="0" borderId="0" xfId="3" applyProtection="1"/>
    <xf numFmtId="0" fontId="3" fillId="0" borderId="0" xfId="3" applyAlignment="1" applyProtection="1">
      <alignment horizontal="center"/>
    </xf>
    <xf numFmtId="0" fontId="3" fillId="0" borderId="0" xfId="3" applyAlignment="1" applyProtection="1">
      <alignment horizontal="left"/>
    </xf>
    <xf numFmtId="10" fontId="3" fillId="0" borderId="0" xfId="3" applyNumberFormat="1" applyAlignment="1" applyProtection="1">
      <alignment horizontal="center"/>
    </xf>
    <xf numFmtId="44" fontId="3" fillId="0" borderId="0" xfId="3" applyNumberFormat="1" applyProtection="1"/>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applyProtection="1"/>
    <xf numFmtId="0" fontId="8" fillId="3" borderId="7" xfId="0" applyFont="1" applyFill="1" applyBorder="1" applyAlignment="1" applyProtection="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pplyProtection="1">
      <alignment horizontal="center" wrapText="1"/>
    </xf>
    <xf numFmtId="0" fontId="3" fillId="2" borderId="16" xfId="0" applyFont="1" applyFill="1" applyBorder="1" applyProtection="1"/>
    <xf numFmtId="0" fontId="3" fillId="2" borderId="16" xfId="0" applyFont="1" applyFill="1" applyBorder="1" applyAlignment="1" applyProtection="1">
      <alignment horizontal="center" wrapText="1"/>
    </xf>
    <xf numFmtId="164" fontId="3" fillId="2" borderId="16" xfId="1" applyNumberFormat="1" applyFont="1" applyFill="1" applyBorder="1" applyAlignment="1" applyProtection="1">
      <alignment horizontal="center" wrapText="1"/>
    </xf>
    <xf numFmtId="1" fontId="3" fillId="0" borderId="1" xfId="0" applyNumberFormat="1" applyFont="1" applyBorder="1" applyAlignment="1" applyProtection="1">
      <alignment horizontal="center" shrinkToFit="1"/>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0" fontId="16" fillId="3" borderId="10" xfId="3" applyFont="1" applyFill="1" applyBorder="1" applyAlignment="1" applyProtection="1">
      <alignment horizontal="center"/>
    </xf>
    <xf numFmtId="0" fontId="16" fillId="3" borderId="2" xfId="3" applyFont="1" applyFill="1" applyBorder="1" applyAlignment="1" applyProtection="1">
      <alignment horizontal="center"/>
    </xf>
    <xf numFmtId="0" fontId="19" fillId="0" borderId="10" xfId="3" applyFont="1" applyBorder="1" applyAlignment="1" applyProtection="1">
      <alignment horizontal="left" wrapText="1"/>
    </xf>
    <xf numFmtId="0" fontId="19" fillId="0" borderId="2" xfId="3" applyFont="1" applyBorder="1" applyAlignment="1" applyProtection="1">
      <alignment horizontal="left" wrapText="1"/>
    </xf>
    <xf numFmtId="0" fontId="11" fillId="0" borderId="10" xfId="3" applyFont="1" applyBorder="1" applyAlignment="1" applyProtection="1">
      <alignment horizontal="left" wrapText="1"/>
    </xf>
    <xf numFmtId="0" fontId="11" fillId="0" borderId="2" xfId="3" applyFont="1" applyBorder="1" applyAlignment="1" applyProtection="1">
      <alignment horizontal="left" wrapText="1"/>
    </xf>
    <xf numFmtId="0" fontId="16" fillId="3" borderId="10" xfId="3" applyFont="1" applyFill="1" applyBorder="1" applyAlignment="1" applyProtection="1">
      <alignment horizontal="center" wrapText="1"/>
    </xf>
    <xf numFmtId="0" fontId="16" fillId="3" borderId="2" xfId="3" applyFont="1" applyFill="1" applyBorder="1" applyAlignment="1" applyProtection="1">
      <alignment horizontal="center" wrapText="1"/>
    </xf>
    <xf numFmtId="0" fontId="19" fillId="0" borderId="4" xfId="3" applyFont="1" applyBorder="1" applyAlignment="1" applyProtection="1">
      <alignment horizontal="left" wrapText="1"/>
    </xf>
    <xf numFmtId="0" fontId="19" fillId="0" borderId="6" xfId="3" applyFont="1" applyBorder="1" applyAlignment="1" applyProtection="1">
      <alignment horizontal="left" wrapText="1"/>
    </xf>
    <xf numFmtId="0" fontId="6" fillId="3" borderId="10" xfId="3" applyFont="1" applyFill="1" applyBorder="1" applyAlignment="1" applyProtection="1">
      <alignment horizontal="center"/>
    </xf>
    <xf numFmtId="0" fontId="6" fillId="3" borderId="2" xfId="3" applyFont="1" applyFill="1" applyBorder="1" applyAlignment="1" applyProtection="1">
      <alignment horizontal="center"/>
    </xf>
    <xf numFmtId="0" fontId="6" fillId="0" borderId="0" xfId="3" applyFont="1" applyAlignment="1" applyProtection="1">
      <alignment horizontal="center"/>
    </xf>
    <xf numFmtId="0" fontId="19" fillId="0" borderId="10" xfId="3" applyFont="1" applyBorder="1" applyAlignment="1" applyProtection="1">
      <alignment horizontal="left" vertical="center" wrapText="1"/>
    </xf>
    <xf numFmtId="0" fontId="19" fillId="0" borderId="2" xfId="3" applyFont="1" applyBorder="1" applyAlignment="1" applyProtection="1">
      <alignment horizontal="left" vertical="center" wrapText="1"/>
    </xf>
    <xf numFmtId="0" fontId="16" fillId="3" borderId="10" xfId="3" applyFont="1" applyFill="1" applyBorder="1" applyAlignment="1" applyProtection="1">
      <alignment horizontal="center" vertical="center"/>
    </xf>
    <xf numFmtId="0" fontId="16" fillId="3" borderId="2" xfId="3" applyFont="1" applyFill="1" applyBorder="1" applyAlignment="1" applyProtection="1">
      <alignment horizontal="center" vertical="center"/>
    </xf>
    <xf numFmtId="0" fontId="12" fillId="0" borderId="1" xfId="0" applyFont="1" applyBorder="1" applyAlignment="1" applyProtection="1">
      <alignment horizontal="center"/>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pplyProtection="1">
      <alignment horizontal="left" vertical="center"/>
    </xf>
    <xf numFmtId="44" fontId="2" fillId="0" borderId="36" xfId="0" applyNumberFormat="1" applyFont="1" applyBorder="1" applyAlignment="1" applyProtection="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0" fillId="0" borderId="0" xfId="0" applyAlignment="1" applyProtection="1"/>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xf>
    <xf numFmtId="0" fontId="5" fillId="0" borderId="0" xfId="0" applyFont="1" applyAlignment="1" applyProtection="1">
      <alignment horizontal="center"/>
    </xf>
    <xf numFmtId="0" fontId="5" fillId="0" borderId="7" xfId="0" applyFont="1" applyBorder="1" applyAlignment="1" applyProtection="1">
      <alignment horizontal="center"/>
    </xf>
    <xf numFmtId="0" fontId="5" fillId="0" borderId="9" xfId="0" applyFont="1" applyBorder="1" applyAlignment="1" applyProtection="1">
      <alignment horizontal="center"/>
    </xf>
    <xf numFmtId="0" fontId="5" fillId="0" borderId="11" xfId="0" applyFont="1" applyBorder="1" applyAlignment="1" applyProtection="1">
      <alignment horizontal="center"/>
    </xf>
    <xf numFmtId="0" fontId="5" fillId="0" borderId="3" xfId="0" applyFont="1" applyBorder="1" applyAlignment="1" applyProtection="1">
      <alignment horizontal="center"/>
    </xf>
    <xf numFmtId="0" fontId="2" fillId="3" borderId="10" xfId="0" applyFont="1" applyFill="1" applyBorder="1" applyAlignment="1" applyProtection="1">
      <alignment horizontal="right"/>
    </xf>
    <xf numFmtId="0" fontId="2" fillId="3" borderId="15" xfId="0" applyFont="1" applyFill="1" applyBorder="1" applyAlignment="1" applyProtection="1">
      <alignment horizontal="right"/>
    </xf>
    <xf numFmtId="0" fontId="2" fillId="0" borderId="1" xfId="0" applyFont="1" applyBorder="1" applyAlignment="1" applyProtection="1">
      <alignment horizontal="center"/>
    </xf>
    <xf numFmtId="0" fontId="2" fillId="2" borderId="1" xfId="0" applyFont="1" applyFill="1" applyBorder="1" applyAlignment="1" applyProtection="1">
      <alignment horizontal="right" wrapText="1"/>
    </xf>
    <xf numFmtId="0" fontId="0" fillId="2" borderId="1" xfId="0" applyFill="1" applyBorder="1" applyAlignment="1">
      <alignment horizontal="left"/>
    </xf>
    <xf numFmtId="10" fontId="3" fillId="0" borderId="34" xfId="3" applyNumberFormat="1" applyBorder="1" applyAlignment="1" applyProtection="1">
      <alignment horizontal="center"/>
    </xf>
    <xf numFmtId="10" fontId="3" fillId="0" borderId="16" xfId="3" applyNumberFormat="1" applyBorder="1" applyAlignment="1" applyProtection="1">
      <alignment horizontal="center"/>
    </xf>
    <xf numFmtId="44" fontId="3" fillId="3" borderId="34" xfId="3" applyNumberFormat="1" applyFill="1" applyBorder="1" applyAlignment="1" applyProtection="1"/>
    <xf numFmtId="44" fontId="3" fillId="3" borderId="16" xfId="3" applyNumberFormat="1" applyFill="1" applyBorder="1" applyAlignment="1" applyProtection="1"/>
    <xf numFmtId="44" fontId="3" fillId="0" borderId="34" xfId="3" applyNumberFormat="1" applyBorder="1" applyAlignment="1" applyProtection="1"/>
    <xf numFmtId="44" fontId="3" fillId="0" borderId="16" xfId="3" applyNumberFormat="1" applyBorder="1" applyAlignment="1" applyProtection="1"/>
    <xf numFmtId="0" fontId="2" fillId="0" borderId="10" xfId="3" applyFont="1" applyBorder="1" applyAlignment="1" applyProtection="1">
      <alignment horizontal="center"/>
    </xf>
    <xf numFmtId="0" fontId="2" fillId="0" borderId="15" xfId="3" applyFont="1" applyBorder="1" applyAlignment="1" applyProtection="1">
      <alignment horizontal="center"/>
    </xf>
    <xf numFmtId="0" fontId="2" fillId="0" borderId="2" xfId="3" applyFont="1" applyBorder="1" applyAlignment="1" applyProtection="1">
      <alignment horizontal="center"/>
    </xf>
    <xf numFmtId="0" fontId="3" fillId="3" borderId="13" xfId="3" applyFill="1" applyBorder="1" applyAlignment="1" applyProtection="1">
      <alignment horizontal="center"/>
    </xf>
    <xf numFmtId="0" fontId="3" fillId="3" borderId="12" xfId="3" applyFill="1" applyBorder="1" applyAlignment="1" applyProtection="1">
      <alignment horizontal="center"/>
    </xf>
    <xf numFmtId="0" fontId="3" fillId="3" borderId="17" xfId="3" applyFill="1" applyBorder="1" applyAlignment="1" applyProtection="1">
      <alignment horizontal="center"/>
    </xf>
    <xf numFmtId="0" fontId="3" fillId="0" borderId="34" xfId="3" applyBorder="1" applyAlignment="1" applyProtection="1">
      <alignment horizontal="left" wrapText="1"/>
    </xf>
    <xf numFmtId="0" fontId="3" fillId="0" borderId="12" xfId="3" applyBorder="1" applyAlignment="1" applyProtection="1">
      <alignment horizontal="left" wrapText="1"/>
    </xf>
    <xf numFmtId="0" fontId="3" fillId="0" borderId="35" xfId="3" applyBorder="1" applyAlignment="1" applyProtection="1">
      <alignment horizontal="left" wrapText="1"/>
    </xf>
    <xf numFmtId="10" fontId="3" fillId="0" borderId="34" xfId="3" applyNumberFormat="1" applyBorder="1" applyAlignment="1" applyProtection="1">
      <alignment horizontal="center" vertical="center"/>
    </xf>
    <xf numFmtId="10" fontId="3" fillId="0" borderId="16" xfId="3" applyNumberFormat="1" applyBorder="1" applyAlignment="1" applyProtection="1">
      <alignment horizontal="center" vertical="center"/>
    </xf>
    <xf numFmtId="0" fontId="2" fillId="2" borderId="1" xfId="3" applyFont="1" applyFill="1" applyBorder="1" applyAlignment="1" applyProtection="1">
      <alignment horizontal="right" wrapText="1"/>
    </xf>
    <xf numFmtId="0" fontId="3" fillId="2" borderId="1" xfId="3" applyFill="1" applyBorder="1" applyAlignment="1" applyProtection="1">
      <alignment horizontal="left"/>
    </xf>
    <xf numFmtId="0" fontId="3" fillId="0" borderId="1" xfId="3" applyBorder="1" applyAlignment="1" applyProtection="1">
      <alignment horizontal="left" wrapText="1"/>
    </xf>
    <xf numFmtId="0" fontId="3" fillId="0" borderId="17" xfId="3" applyBorder="1" applyAlignment="1" applyProtection="1">
      <alignment horizontal="left" wrapText="1"/>
    </xf>
    <xf numFmtId="0" fontId="3" fillId="3" borderId="16" xfId="3" applyFill="1" applyBorder="1" applyAlignment="1" applyProtection="1">
      <alignment horizontal="center"/>
    </xf>
    <xf numFmtId="0" fontId="3" fillId="0" borderId="16" xfId="3" applyBorder="1" applyAlignment="1" applyProtection="1">
      <alignment horizontal="left" wrapText="1"/>
    </xf>
    <xf numFmtId="0" fontId="3" fillId="3" borderId="1" xfId="3" applyFill="1" applyBorder="1" applyAlignment="1" applyProtection="1">
      <alignment horizontal="center"/>
    </xf>
    <xf numFmtId="0" fontId="3" fillId="0" borderId="13" xfId="3" applyBorder="1" applyAlignment="1" applyProtection="1">
      <alignment horizontal="left" wrapText="1"/>
    </xf>
    <xf numFmtId="0" fontId="2" fillId="0" borderId="0" xfId="3" applyFont="1" applyAlignment="1" applyProtection="1">
      <alignment horizontal="right"/>
    </xf>
    <xf numFmtId="0" fontId="3" fillId="3" borderId="34" xfId="3" applyFill="1" applyBorder="1" applyAlignment="1" applyProtection="1">
      <alignment horizontal="center"/>
    </xf>
    <xf numFmtId="0" fontId="3" fillId="3" borderId="35" xfId="3" applyFill="1" applyBorder="1" applyAlignment="1" applyProtection="1">
      <alignment horizontal="center"/>
    </xf>
    <xf numFmtId="0" fontId="2" fillId="0" borderId="33" xfId="3" applyFont="1" applyBorder="1" applyAlignment="1" applyProtection="1">
      <alignment horizontal="right"/>
    </xf>
    <xf numFmtId="164" fontId="8" fillId="3" borderId="4" xfId="1" applyNumberFormat="1" applyFont="1" applyFill="1" applyBorder="1" applyAlignment="1" applyProtection="1">
      <alignment horizontal="center" wrapText="1"/>
    </xf>
    <xf numFmtId="164" fontId="8" fillId="3" borderId="6" xfId="1" applyNumberFormat="1" applyFont="1" applyFill="1" applyBorder="1" applyAlignment="1" applyProtection="1">
      <alignment horizontal="center" wrapText="1"/>
    </xf>
    <xf numFmtId="164" fontId="8" fillId="3" borderId="8" xfId="1" applyNumberFormat="1" applyFont="1" applyFill="1" applyBorder="1" applyAlignment="1" applyProtection="1">
      <alignment horizontal="center" wrapText="1"/>
    </xf>
    <xf numFmtId="164" fontId="8" fillId="3" borderId="7" xfId="1" applyNumberFormat="1" applyFont="1" applyFill="1" applyBorder="1" applyAlignment="1" applyProtection="1">
      <alignment horizontal="center" wrapText="1"/>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0" fontId="8" fillId="3" borderId="10" xfId="0" applyFont="1" applyFill="1" applyBorder="1" applyAlignment="1" applyProtection="1">
      <alignment horizontal="center" wrapText="1"/>
    </xf>
    <xf numFmtId="0" fontId="8" fillId="3" borderId="2" xfId="0" applyFont="1" applyFill="1" applyBorder="1" applyAlignment="1" applyProtection="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0" fillId="2" borderId="1" xfId="0" applyFill="1" applyBorder="1" applyAlignment="1" applyProtection="1">
      <alignment horizontal="left"/>
    </xf>
    <xf numFmtId="0" fontId="2" fillId="3" borderId="1"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2" xfId="0" applyFont="1" applyFill="1" applyBorder="1" applyAlignment="1" applyProtection="1">
      <alignment horizontal="center"/>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pplyProtection="1">
      <alignment horizontal="center"/>
    </xf>
    <xf numFmtId="0" fontId="2" fillId="3" borderId="15" xfId="0" applyFont="1" applyFill="1" applyBorder="1" applyAlignment="1" applyProtection="1">
      <alignment horizontal="center"/>
    </xf>
    <xf numFmtId="49" fontId="2" fillId="3" borderId="10" xfId="0" applyNumberFormat="1" applyFont="1" applyFill="1" applyBorder="1" applyAlignment="1" applyProtection="1">
      <alignment horizontal="right"/>
    </xf>
    <xf numFmtId="49" fontId="2" fillId="3" borderId="15" xfId="0" applyNumberFormat="1" applyFont="1" applyFill="1" applyBorder="1" applyAlignment="1" applyProtection="1">
      <alignment horizontal="right"/>
    </xf>
    <xf numFmtId="0" fontId="3" fillId="3" borderId="14"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0" fontId="3" fillId="3" borderId="16" xfId="0" applyFont="1" applyFill="1" applyBorder="1" applyAlignment="1" applyProtection="1">
      <alignment horizontal="center" vertical="center"/>
    </xf>
    <xf numFmtId="0" fontId="2" fillId="3" borderId="1" xfId="0" applyFont="1" applyFill="1" applyBorder="1" applyAlignment="1" applyProtection="1">
      <alignment horizontal="right"/>
    </xf>
    <xf numFmtId="0" fontId="2" fillId="0" borderId="10" xfId="0" applyFont="1" applyBorder="1" applyAlignment="1" applyProtection="1">
      <alignment horizontal="center"/>
    </xf>
    <xf numFmtId="0" fontId="3" fillId="0" borderId="15" xfId="0" applyFont="1" applyBorder="1" applyAlignment="1" applyProtection="1">
      <alignment horizontal="center"/>
    </xf>
    <xf numFmtId="0" fontId="3" fillId="0" borderId="2" xfId="0" applyFont="1" applyBorder="1" applyAlignment="1" applyProtection="1">
      <alignment horizontal="center"/>
    </xf>
    <xf numFmtId="0" fontId="3" fillId="2" borderId="1" xfId="0" applyFont="1" applyFill="1" applyBorder="1" applyAlignment="1" applyProtection="1">
      <alignment horizontal="left"/>
    </xf>
    <xf numFmtId="0" fontId="2" fillId="0" borderId="15" xfId="0" applyFont="1" applyBorder="1" applyAlignment="1" applyProtection="1">
      <alignment horizontal="center"/>
    </xf>
    <xf numFmtId="0" fontId="2" fillId="0" borderId="2" xfId="0" applyFont="1" applyBorder="1" applyAlignment="1" applyProtection="1">
      <alignment horizontal="center"/>
    </xf>
    <xf numFmtId="0" fontId="2" fillId="3" borderId="15" xfId="0" applyFont="1" applyFill="1" applyBorder="1" applyAlignment="1" applyProtection="1">
      <alignment horizontal="right"/>
      <protection locked="0"/>
    </xf>
    <xf numFmtId="0" fontId="3" fillId="3" borderId="15" xfId="0" applyFont="1" applyFill="1" applyBorder="1" applyAlignment="1" applyProtection="1">
      <alignment horizontal="right"/>
      <protection locked="0"/>
    </xf>
    <xf numFmtId="0" fontId="3" fillId="3" borderId="15" xfId="0" applyFont="1" applyFill="1" applyBorder="1" applyAlignment="1" applyProtection="1">
      <alignment horizontal="right"/>
    </xf>
    <xf numFmtId="0" fontId="2" fillId="3" borderId="10" xfId="0" applyFont="1" applyFill="1" applyBorder="1" applyAlignment="1" applyProtection="1">
      <alignment horizontal="right"/>
      <protection locked="0"/>
    </xf>
    <xf numFmtId="0" fontId="2" fillId="0" borderId="28" xfId="3" applyFont="1" applyBorder="1" applyAlignment="1" applyProtection="1">
      <alignment horizontal="center"/>
    </xf>
    <xf numFmtId="0" fontId="2" fillId="0" borderId="29" xfId="3" applyFont="1" applyBorder="1" applyAlignment="1" applyProtection="1">
      <alignment horizontal="center"/>
    </xf>
    <xf numFmtId="0" fontId="2" fillId="0" borderId="30" xfId="3" applyFont="1" applyBorder="1" applyAlignment="1" applyProtection="1">
      <alignment horizontal="center"/>
    </xf>
    <xf numFmtId="0" fontId="2" fillId="2" borderId="20" xfId="3" applyFont="1" applyFill="1" applyBorder="1" applyAlignment="1" applyProtection="1">
      <alignment horizontal="right" wrapText="1"/>
      <protection hidden="1"/>
    </xf>
    <xf numFmtId="0" fontId="2" fillId="2" borderId="32" xfId="3" applyFont="1" applyFill="1" applyBorder="1" applyAlignment="1" applyProtection="1">
      <alignment horizontal="right" wrapText="1"/>
      <protection hidden="1"/>
    </xf>
    <xf numFmtId="0" fontId="3" fillId="2" borderId="31" xfId="3" applyFill="1" applyBorder="1" applyAlignment="1" applyProtection="1">
      <alignment horizontal="left"/>
    </xf>
    <xf numFmtId="0" fontId="3" fillId="2" borderId="19" xfId="3" applyFill="1" applyBorder="1" applyAlignment="1" applyProtection="1">
      <alignment horizontal="left"/>
    </xf>
    <xf numFmtId="0" fontId="3" fillId="2" borderId="21" xfId="3" applyFill="1" applyBorder="1" applyAlignment="1" applyProtection="1">
      <alignment horizontal="left"/>
    </xf>
    <xf numFmtId="0" fontId="2" fillId="2" borderId="27" xfId="3" applyFont="1" applyFill="1" applyBorder="1" applyAlignment="1" applyProtection="1">
      <alignment horizontal="right" vertical="center" wrapText="1"/>
      <protection hidden="1"/>
    </xf>
    <xf numFmtId="0" fontId="2" fillId="3" borderId="25" xfId="3" applyFont="1" applyFill="1" applyBorder="1" applyAlignment="1" applyProtection="1">
      <alignment horizontal="right"/>
      <protection hidden="1"/>
    </xf>
    <xf numFmtId="0" fontId="2" fillId="3" borderId="18" xfId="3" applyFont="1" applyFill="1" applyBorder="1" applyAlignment="1" applyProtection="1">
      <alignment horizontal="right"/>
      <protection hidden="1"/>
    </xf>
    <xf numFmtId="0" fontId="3" fillId="2" borderId="27" xfId="3" applyFill="1" applyBorder="1" applyAlignment="1" applyProtection="1">
      <alignment horizontal="center"/>
      <protection hidden="1"/>
    </xf>
    <xf numFmtId="0" fontId="3" fillId="2" borderId="36" xfId="3" applyFill="1" applyBorder="1" applyAlignment="1" applyProtection="1">
      <alignment horizontal="center"/>
      <protection hidden="1"/>
    </xf>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66674</xdr:colOff>
      <xdr:row>34</xdr:row>
      <xdr:rowOff>14882</xdr:rowOff>
    </xdr:from>
    <xdr:ext cx="9062085" cy="1826618"/>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4" y="8701682"/>
          <a:ext cx="9062085" cy="1826618"/>
        </a:xfrm>
        <a:prstGeom prst="rect">
          <a:avLst/>
        </a:prstGeom>
      </xdr:spPr>
    </xdr:pic>
    <xdr:clientData/>
  </xdr:oneCellAnchor>
  <xdr:oneCellAnchor>
    <xdr:from>
      <xdr:col>0</xdr:col>
      <xdr:colOff>85090</xdr:colOff>
      <xdr:row>67</xdr:row>
      <xdr:rowOff>5714</xdr:rowOff>
    </xdr:from>
    <xdr:ext cx="9043670" cy="1617345"/>
    <xdr:pic>
      <xdr:nvPicPr>
        <xdr:cNvPr id="23" name="Picture 22">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85090" y="22160864"/>
          <a:ext cx="9043670" cy="1617345"/>
        </a:xfrm>
        <a:prstGeom prst="rect">
          <a:avLst/>
        </a:prstGeom>
        <a:noFill/>
        <a:ln>
          <a:noFill/>
        </a:ln>
      </xdr:spPr>
    </xdr:pic>
    <xdr:clientData/>
  </xdr:oneCellAnchor>
  <xdr:oneCellAnchor>
    <xdr:from>
      <xdr:col>0</xdr:col>
      <xdr:colOff>76200</xdr:colOff>
      <xdr:row>159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1</xdr:colOff>
      <xdr:row>132</xdr:row>
      <xdr:rowOff>180975</xdr:rowOff>
    </xdr:from>
    <xdr:ext cx="9037319" cy="1891665"/>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726" y="35223450"/>
          <a:ext cx="9037319" cy="1891665"/>
        </a:xfrm>
        <a:prstGeom prst="rect">
          <a:avLst/>
        </a:prstGeom>
      </xdr:spPr>
    </xdr:pic>
    <xdr:clientData/>
  </xdr:oneCellAnchor>
  <xdr:oneCellAnchor>
    <xdr:from>
      <xdr:col>1</xdr:col>
      <xdr:colOff>28575</xdr:colOff>
      <xdr:row>210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203200</xdr:colOff>
      <xdr:row>106</xdr:row>
      <xdr:rowOff>56278</xdr:rowOff>
    </xdr:from>
    <xdr:ext cx="8864600" cy="2051984"/>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92100" y="28783678"/>
          <a:ext cx="8864600" cy="205198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row r="13">
          <cell r="A13" t="str">
            <v>Lease</v>
          </cell>
        </row>
        <row r="14">
          <cell r="A14" t="str">
            <v>Purchase</v>
          </cell>
        </row>
        <row r="15">
          <cell r="A15" t="str">
            <v>Other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 xml:space="preserve">   </v>
          </cell>
        </row>
        <row r="2">
          <cell r="A2" t="str">
            <v>Salaries</v>
          </cell>
        </row>
        <row r="3">
          <cell r="A3" t="str">
            <v>Fringe</v>
          </cell>
        </row>
        <row r="4">
          <cell r="A4" t="str">
            <v xml:space="preserve">Travel-Conference </v>
          </cell>
        </row>
        <row r="5">
          <cell r="A5" t="str">
            <v>Travel-Local/Other</v>
          </cell>
        </row>
        <row r="6">
          <cell r="A6" t="str">
            <v>Prof-Contracted</v>
          </cell>
        </row>
        <row r="7">
          <cell r="A7" t="str">
            <v>Equipment</v>
          </cell>
        </row>
        <row r="8">
          <cell r="A8" t="str">
            <v>Supplies</v>
          </cell>
        </row>
        <row r="9">
          <cell r="A9" t="str">
            <v>Other Expenses</v>
          </cell>
        </row>
        <row r="10">
          <cell r="A10" t="str">
            <v>Financial-Cash</v>
          </cell>
        </row>
        <row r="11">
          <cell r="A11" t="str">
            <v>Financial-NonCash</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texreg.sos.state.tx.us/public/readtac$ext.ViewTAC?tac_view=4&amp;ti=1&amp;pt=15&amp;ch=379"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42"/>
  <sheetViews>
    <sheetView view="pageLayout" zoomScale="75" zoomScaleNormal="100" zoomScalePageLayoutView="75" workbookViewId="0">
      <selection activeCell="D3" sqref="D3"/>
    </sheetView>
  </sheetViews>
  <sheetFormatPr defaultColWidth="9.140625" defaultRowHeight="12.75" x14ac:dyDescent="0.2"/>
  <cols>
    <col min="1" max="1" width="1.28515625" style="20" customWidth="1"/>
    <col min="2" max="2" width="27.42578125" style="20" customWidth="1"/>
    <col min="3" max="3" width="104.140625" style="20" customWidth="1"/>
    <col min="4" max="4" width="1.28515625" style="20" customWidth="1"/>
    <col min="5" max="16384" width="9.140625" style="20"/>
  </cols>
  <sheetData>
    <row r="1" spans="1:4" ht="15.75" x14ac:dyDescent="0.25">
      <c r="A1" s="242" t="s">
        <v>0</v>
      </c>
      <c r="B1" s="242"/>
      <c r="C1" s="242"/>
      <c r="D1" s="242"/>
    </row>
    <row r="2" spans="1:4" x14ac:dyDescent="0.2">
      <c r="A2" s="56"/>
      <c r="B2" s="71"/>
      <c r="C2" s="71"/>
      <c r="D2" s="57"/>
    </row>
    <row r="3" spans="1:4" ht="15.75" x14ac:dyDescent="0.25">
      <c r="A3" s="58"/>
      <c r="B3" s="230" t="s">
        <v>1</v>
      </c>
      <c r="C3" s="231"/>
      <c r="D3" s="59"/>
    </row>
    <row r="4" spans="1:4" ht="32.450000000000003" customHeight="1" x14ac:dyDescent="0.2">
      <c r="A4" s="58"/>
      <c r="B4" s="243" t="s">
        <v>242</v>
      </c>
      <c r="C4" s="244"/>
      <c r="D4" s="59"/>
    </row>
    <row r="5" spans="1:4" ht="21.6" customHeight="1" x14ac:dyDescent="0.2">
      <c r="A5" s="58"/>
      <c r="B5" s="232" t="s">
        <v>2</v>
      </c>
      <c r="C5" s="233"/>
      <c r="D5" s="59"/>
    </row>
    <row r="6" spans="1:4" ht="30.75" customHeight="1" x14ac:dyDescent="0.2">
      <c r="A6" s="58"/>
      <c r="B6" s="238" t="s">
        <v>3</v>
      </c>
      <c r="C6" s="239"/>
      <c r="D6" s="59"/>
    </row>
    <row r="7" spans="1:4" ht="15.75" customHeight="1" x14ac:dyDescent="0.2">
      <c r="A7" s="58"/>
      <c r="B7" s="238" t="s">
        <v>4</v>
      </c>
      <c r="C7" s="239"/>
      <c r="D7" s="59"/>
    </row>
    <row r="8" spans="1:4" ht="15.75" customHeight="1" x14ac:dyDescent="0.25">
      <c r="A8" s="58"/>
      <c r="B8" s="24" t="s">
        <v>5</v>
      </c>
      <c r="C8" s="72" t="s">
        <v>6</v>
      </c>
      <c r="D8" s="59"/>
    </row>
    <row r="9" spans="1:4" ht="15.75" customHeight="1" x14ac:dyDescent="0.25">
      <c r="A9" s="58"/>
      <c r="B9" s="24" t="s">
        <v>7</v>
      </c>
      <c r="C9" s="72" t="s">
        <v>8</v>
      </c>
      <c r="D9" s="59"/>
    </row>
    <row r="10" spans="1:4" ht="15.75" customHeight="1" x14ac:dyDescent="0.2">
      <c r="A10" s="58"/>
      <c r="B10" s="25" t="s">
        <v>9</v>
      </c>
      <c r="C10" s="26"/>
      <c r="D10" s="59"/>
    </row>
    <row r="11" spans="1:4" x14ac:dyDescent="0.2">
      <c r="A11" s="60"/>
      <c r="B11" s="73"/>
      <c r="C11" s="73"/>
      <c r="D11" s="61"/>
    </row>
    <row r="12" spans="1:4" x14ac:dyDescent="0.2">
      <c r="A12" s="62"/>
      <c r="B12" s="74"/>
      <c r="C12" s="74"/>
      <c r="D12" s="62"/>
    </row>
    <row r="13" spans="1:4" x14ac:dyDescent="0.2">
      <c r="A13" s="58"/>
      <c r="B13" s="75"/>
      <c r="C13" s="75"/>
      <c r="D13" s="59"/>
    </row>
    <row r="14" spans="1:4" ht="15.75" x14ac:dyDescent="0.25">
      <c r="A14" s="58"/>
      <c r="B14" s="240" t="s">
        <v>10</v>
      </c>
      <c r="C14" s="241"/>
      <c r="D14" s="59"/>
    </row>
    <row r="15" spans="1:4" ht="20.45" customHeight="1" x14ac:dyDescent="0.2">
      <c r="A15" s="58"/>
      <c r="B15" s="232" t="s">
        <v>11</v>
      </c>
      <c r="C15" s="233"/>
      <c r="D15" s="59"/>
    </row>
    <row r="16" spans="1:4" ht="15.75" customHeight="1" x14ac:dyDescent="0.25">
      <c r="A16" s="58"/>
      <c r="B16" s="76" t="s">
        <v>12</v>
      </c>
      <c r="C16" s="77"/>
      <c r="D16" s="59"/>
    </row>
    <row r="17" spans="1:4" ht="19.899999999999999" customHeight="1" x14ac:dyDescent="0.2">
      <c r="A17" s="58"/>
      <c r="B17" s="232" t="s">
        <v>13</v>
      </c>
      <c r="C17" s="233"/>
      <c r="D17" s="59"/>
    </row>
    <row r="18" spans="1:4" ht="18" customHeight="1" x14ac:dyDescent="0.2">
      <c r="A18" s="58"/>
      <c r="B18" s="232" t="s">
        <v>14</v>
      </c>
      <c r="C18" s="233"/>
      <c r="D18" s="59"/>
    </row>
    <row r="19" spans="1:4" ht="18.600000000000001" customHeight="1" x14ac:dyDescent="0.2">
      <c r="A19" s="58"/>
      <c r="B19" s="232" t="s">
        <v>15</v>
      </c>
      <c r="C19" s="233"/>
      <c r="D19" s="59"/>
    </row>
    <row r="20" spans="1:4" x14ac:dyDescent="0.2">
      <c r="A20" s="58"/>
      <c r="B20" s="75"/>
      <c r="C20" s="75"/>
      <c r="D20" s="59"/>
    </row>
    <row r="21" spans="1:4" x14ac:dyDescent="0.2">
      <c r="A21" s="63"/>
      <c r="B21" s="78"/>
      <c r="C21" s="78"/>
      <c r="D21" s="63"/>
    </row>
    <row r="22" spans="1:4" hidden="1" x14ac:dyDescent="0.2">
      <c r="A22" s="62"/>
      <c r="B22" s="74"/>
      <c r="C22" s="74"/>
      <c r="D22" s="62"/>
    </row>
    <row r="23" spans="1:4" x14ac:dyDescent="0.2">
      <c r="A23" s="58"/>
      <c r="B23" s="75"/>
      <c r="C23" s="75"/>
      <c r="D23" s="59"/>
    </row>
    <row r="24" spans="1:4" ht="15.75" x14ac:dyDescent="0.25">
      <c r="A24" s="58"/>
      <c r="B24" s="230" t="s">
        <v>16</v>
      </c>
      <c r="C24" s="231"/>
      <c r="D24" s="59"/>
    </row>
    <row r="25" spans="1:4" ht="47.25" customHeight="1" x14ac:dyDescent="0.2">
      <c r="A25" s="58"/>
      <c r="B25" s="234" t="s">
        <v>17</v>
      </c>
      <c r="C25" s="235"/>
      <c r="D25" s="59"/>
    </row>
    <row r="26" spans="1:4" ht="15.75" x14ac:dyDescent="0.25">
      <c r="A26" s="58"/>
      <c r="B26" s="230" t="s">
        <v>12</v>
      </c>
      <c r="C26" s="231"/>
      <c r="D26" s="59"/>
    </row>
    <row r="27" spans="1:4" ht="31.5" x14ac:dyDescent="0.25">
      <c r="A27" s="58"/>
      <c r="B27" s="79" t="s">
        <v>18</v>
      </c>
      <c r="C27" s="80" t="s">
        <v>19</v>
      </c>
      <c r="D27" s="59"/>
    </row>
    <row r="28" spans="1:4" ht="45.75" x14ac:dyDescent="0.25">
      <c r="A28" s="58"/>
      <c r="B28" s="79" t="s">
        <v>20</v>
      </c>
      <c r="C28" s="81" t="s">
        <v>21</v>
      </c>
      <c r="D28" s="59"/>
    </row>
    <row r="29" spans="1:4" ht="19.899999999999999" customHeight="1" x14ac:dyDescent="0.25">
      <c r="A29" s="58"/>
      <c r="B29" s="79" t="s">
        <v>22</v>
      </c>
      <c r="C29" s="80" t="s">
        <v>23</v>
      </c>
      <c r="D29" s="59"/>
    </row>
    <row r="30" spans="1:4" ht="22.15" customHeight="1" x14ac:dyDescent="0.25">
      <c r="A30" s="58"/>
      <c r="B30" s="79" t="s">
        <v>24</v>
      </c>
      <c r="C30" s="80" t="s">
        <v>25</v>
      </c>
      <c r="D30" s="59"/>
    </row>
    <row r="31" spans="1:4" ht="30.75" x14ac:dyDescent="0.25">
      <c r="A31" s="58"/>
      <c r="B31" s="79" t="s">
        <v>26</v>
      </c>
      <c r="C31" s="80" t="s">
        <v>27</v>
      </c>
      <c r="D31" s="59"/>
    </row>
    <row r="32" spans="1:4" ht="31.5" x14ac:dyDescent="0.25">
      <c r="A32" s="58"/>
      <c r="B32" s="79" t="s">
        <v>28</v>
      </c>
      <c r="C32" s="80" t="s">
        <v>29</v>
      </c>
      <c r="D32" s="59"/>
    </row>
    <row r="33" spans="1:4" ht="31.5" x14ac:dyDescent="0.25">
      <c r="A33" s="58"/>
      <c r="B33" s="79" t="s">
        <v>30</v>
      </c>
      <c r="C33" s="80" t="s">
        <v>31</v>
      </c>
      <c r="D33" s="59"/>
    </row>
    <row r="34" spans="1:4" ht="15.75" x14ac:dyDescent="0.25">
      <c r="A34" s="58"/>
      <c r="B34" s="82" t="s">
        <v>32</v>
      </c>
      <c r="C34" s="83"/>
      <c r="D34" s="59"/>
    </row>
    <row r="35" spans="1:4" x14ac:dyDescent="0.2">
      <c r="A35" s="58"/>
      <c r="B35" s="84"/>
      <c r="C35" s="85"/>
      <c r="D35" s="59"/>
    </row>
    <row r="36" spans="1:4" x14ac:dyDescent="0.2">
      <c r="A36" s="64"/>
      <c r="B36" s="84"/>
      <c r="C36" s="85"/>
      <c r="D36" s="65"/>
    </row>
    <row r="37" spans="1:4" x14ac:dyDescent="0.2">
      <c r="A37" s="64"/>
      <c r="B37" s="84"/>
      <c r="C37" s="85"/>
      <c r="D37" s="65"/>
    </row>
    <row r="38" spans="1:4" x14ac:dyDescent="0.2">
      <c r="A38" s="64"/>
      <c r="B38" s="84"/>
      <c r="C38" s="85"/>
      <c r="D38" s="65"/>
    </row>
    <row r="39" spans="1:4" x14ac:dyDescent="0.2">
      <c r="A39" s="64"/>
      <c r="B39" s="84"/>
      <c r="C39" s="85"/>
      <c r="D39" s="65"/>
    </row>
    <row r="40" spans="1:4" x14ac:dyDescent="0.2">
      <c r="A40" s="64"/>
      <c r="B40" s="84"/>
      <c r="C40" s="85"/>
      <c r="D40" s="65"/>
    </row>
    <row r="41" spans="1:4" x14ac:dyDescent="0.2">
      <c r="A41" s="64"/>
      <c r="B41" s="84"/>
      <c r="C41" s="85"/>
      <c r="D41" s="65"/>
    </row>
    <row r="42" spans="1:4" x14ac:dyDescent="0.2">
      <c r="A42" s="64"/>
      <c r="B42" s="84"/>
      <c r="C42" s="85"/>
      <c r="D42" s="65"/>
    </row>
    <row r="43" spans="1:4" x14ac:dyDescent="0.2">
      <c r="A43" s="64"/>
      <c r="B43" s="84"/>
      <c r="C43" s="85"/>
      <c r="D43" s="65"/>
    </row>
    <row r="44" spans="1:4" x14ac:dyDescent="0.2">
      <c r="A44" s="64"/>
      <c r="B44" s="84"/>
      <c r="C44" s="85"/>
      <c r="D44" s="65"/>
    </row>
    <row r="45" spans="1:4" x14ac:dyDescent="0.2">
      <c r="A45" s="64"/>
      <c r="B45" s="86"/>
      <c r="C45" s="87"/>
      <c r="D45" s="65"/>
    </row>
    <row r="46" spans="1:4" x14ac:dyDescent="0.2">
      <c r="A46" s="66"/>
      <c r="B46" s="88"/>
      <c r="C46" s="88"/>
      <c r="D46" s="67"/>
    </row>
    <row r="47" spans="1:4" x14ac:dyDescent="0.2">
      <c r="A47" s="63"/>
      <c r="B47" s="78"/>
      <c r="C47" s="78"/>
      <c r="D47" s="63"/>
    </row>
    <row r="48" spans="1:4" x14ac:dyDescent="0.2">
      <c r="A48" s="56"/>
      <c r="B48" s="71"/>
      <c r="C48" s="71"/>
      <c r="D48" s="57"/>
    </row>
    <row r="49" spans="1:4" ht="15.75" x14ac:dyDescent="0.25">
      <c r="A49" s="58"/>
      <c r="B49" s="230" t="s">
        <v>33</v>
      </c>
      <c r="C49" s="231"/>
      <c r="D49" s="59"/>
    </row>
    <row r="50" spans="1:4" ht="61.15" customHeight="1" x14ac:dyDescent="0.2">
      <c r="A50" s="58"/>
      <c r="B50" s="232" t="s">
        <v>34</v>
      </c>
      <c r="C50" s="233"/>
      <c r="D50" s="59"/>
    </row>
    <row r="51" spans="1:4" ht="21.6" customHeight="1" x14ac:dyDescent="0.25">
      <c r="A51" s="58"/>
      <c r="B51" s="236" t="s">
        <v>12</v>
      </c>
      <c r="C51" s="237"/>
      <c r="D51" s="59"/>
    </row>
    <row r="52" spans="1:4" ht="30" customHeight="1" x14ac:dyDescent="0.2">
      <c r="A52" s="58"/>
      <c r="B52" s="232" t="s">
        <v>35</v>
      </c>
      <c r="C52" s="233"/>
      <c r="D52" s="59"/>
    </row>
    <row r="53" spans="1:4" ht="47.25" customHeight="1" x14ac:dyDescent="0.2">
      <c r="A53" s="58"/>
      <c r="B53" s="232" t="s">
        <v>36</v>
      </c>
      <c r="C53" s="233"/>
      <c r="D53" s="59"/>
    </row>
    <row r="54" spans="1:4" ht="30" customHeight="1" x14ac:dyDescent="0.2">
      <c r="A54" s="58"/>
      <c r="B54" s="232" t="s">
        <v>37</v>
      </c>
      <c r="C54" s="233"/>
      <c r="D54" s="59"/>
    </row>
    <row r="55" spans="1:4" ht="36" customHeight="1" x14ac:dyDescent="0.25">
      <c r="A55" s="58"/>
      <c r="B55" s="79" t="s">
        <v>18</v>
      </c>
      <c r="C55" s="80" t="s">
        <v>38</v>
      </c>
      <c r="D55" s="59"/>
    </row>
    <row r="56" spans="1:4" ht="45" customHeight="1" x14ac:dyDescent="0.25">
      <c r="A56" s="58"/>
      <c r="B56" s="79" t="s">
        <v>39</v>
      </c>
      <c r="C56" s="80" t="s">
        <v>40</v>
      </c>
      <c r="D56" s="59"/>
    </row>
    <row r="57" spans="1:4" ht="49.9" customHeight="1" x14ac:dyDescent="0.25">
      <c r="A57" s="58"/>
      <c r="B57" s="79" t="s">
        <v>41</v>
      </c>
      <c r="C57" s="80" t="s">
        <v>42</v>
      </c>
      <c r="D57" s="59"/>
    </row>
    <row r="58" spans="1:4" ht="46.9" customHeight="1" x14ac:dyDescent="0.25">
      <c r="A58" s="58"/>
      <c r="B58" s="79" t="s">
        <v>43</v>
      </c>
      <c r="C58" s="80" t="s">
        <v>44</v>
      </c>
      <c r="D58" s="59"/>
    </row>
    <row r="59" spans="1:4" ht="47.45" customHeight="1" x14ac:dyDescent="0.25">
      <c r="A59" s="58"/>
      <c r="B59" s="79" t="s">
        <v>45</v>
      </c>
      <c r="C59" s="80" t="s">
        <v>46</v>
      </c>
      <c r="D59" s="59"/>
    </row>
    <row r="60" spans="1:4" ht="47.45" customHeight="1" x14ac:dyDescent="0.25">
      <c r="A60" s="58"/>
      <c r="B60" s="79" t="s">
        <v>47</v>
      </c>
      <c r="C60" s="80" t="s">
        <v>48</v>
      </c>
      <c r="D60" s="59"/>
    </row>
    <row r="61" spans="1:4" ht="51.75" customHeight="1" x14ac:dyDescent="0.25">
      <c r="A61" s="58"/>
      <c r="B61" s="79" t="s">
        <v>49</v>
      </c>
      <c r="C61" s="80" t="s">
        <v>50</v>
      </c>
      <c r="D61" s="59"/>
    </row>
    <row r="62" spans="1:4" ht="45.75" x14ac:dyDescent="0.25">
      <c r="A62" s="58"/>
      <c r="B62" s="79" t="s">
        <v>51</v>
      </c>
      <c r="C62" s="80" t="s">
        <v>52</v>
      </c>
      <c r="D62" s="59"/>
    </row>
    <row r="63" spans="1:4" ht="49.5" customHeight="1" x14ac:dyDescent="0.25">
      <c r="A63" s="58"/>
      <c r="B63" s="79" t="s">
        <v>53</v>
      </c>
      <c r="C63" s="80" t="s">
        <v>54</v>
      </c>
      <c r="D63" s="59"/>
    </row>
    <row r="64" spans="1:4" ht="47.25" x14ac:dyDescent="0.25">
      <c r="A64" s="58"/>
      <c r="B64" s="79" t="s">
        <v>55</v>
      </c>
      <c r="C64" s="81" t="s">
        <v>56</v>
      </c>
      <c r="D64" s="59"/>
    </row>
    <row r="65" spans="1:4" ht="30.75" x14ac:dyDescent="0.25">
      <c r="A65" s="58"/>
      <c r="B65" s="79" t="s">
        <v>57</v>
      </c>
      <c r="C65" s="80" t="s">
        <v>58</v>
      </c>
      <c r="D65" s="59"/>
    </row>
    <row r="66" spans="1:4" ht="9" customHeight="1" x14ac:dyDescent="0.2">
      <c r="A66" s="58"/>
      <c r="B66" s="89"/>
      <c r="C66" s="89"/>
      <c r="D66" s="59"/>
    </row>
    <row r="67" spans="1:4" ht="15.75" x14ac:dyDescent="0.25">
      <c r="A67" s="58"/>
      <c r="B67" s="82" t="s">
        <v>32</v>
      </c>
      <c r="C67" s="90"/>
      <c r="D67" s="59"/>
    </row>
    <row r="68" spans="1:4" ht="6" customHeight="1" x14ac:dyDescent="0.2">
      <c r="A68" s="58"/>
      <c r="B68" s="91"/>
      <c r="C68" s="92"/>
      <c r="D68" s="59"/>
    </row>
    <row r="69" spans="1:4" x14ac:dyDescent="0.2">
      <c r="A69" s="64"/>
      <c r="B69" s="84"/>
      <c r="C69" s="85"/>
      <c r="D69" s="65"/>
    </row>
    <row r="70" spans="1:4" x14ac:dyDescent="0.2">
      <c r="A70" s="64"/>
      <c r="B70" s="84"/>
      <c r="C70" s="85"/>
      <c r="D70" s="65"/>
    </row>
    <row r="71" spans="1:4" x14ac:dyDescent="0.2">
      <c r="A71" s="64"/>
      <c r="B71" s="84"/>
      <c r="C71" s="85"/>
      <c r="D71" s="65"/>
    </row>
    <row r="72" spans="1:4" x14ac:dyDescent="0.2">
      <c r="A72" s="64"/>
      <c r="B72" s="84"/>
      <c r="C72" s="85"/>
      <c r="D72" s="65"/>
    </row>
    <row r="73" spans="1:4" x14ac:dyDescent="0.2">
      <c r="A73" s="64"/>
      <c r="B73" s="84"/>
      <c r="C73" s="85"/>
      <c r="D73" s="65"/>
    </row>
    <row r="74" spans="1:4" x14ac:dyDescent="0.2">
      <c r="A74" s="64"/>
      <c r="B74" s="84"/>
      <c r="C74" s="85"/>
      <c r="D74" s="65"/>
    </row>
    <row r="75" spans="1:4" x14ac:dyDescent="0.2">
      <c r="A75" s="64"/>
      <c r="B75" s="84"/>
      <c r="C75" s="85"/>
      <c r="D75" s="65"/>
    </row>
    <row r="76" spans="1:4" x14ac:dyDescent="0.2">
      <c r="A76" s="64"/>
      <c r="B76" s="84"/>
      <c r="C76" s="85"/>
      <c r="D76" s="65"/>
    </row>
    <row r="77" spans="1:4" x14ac:dyDescent="0.2">
      <c r="A77" s="64"/>
      <c r="B77" s="84"/>
      <c r="C77" s="85"/>
      <c r="D77" s="65"/>
    </row>
    <row r="78" spans="1:4" ht="3" customHeight="1" x14ac:dyDescent="0.2">
      <c r="A78" s="64"/>
      <c r="B78" s="84"/>
      <c r="C78" s="85"/>
      <c r="D78" s="65"/>
    </row>
    <row r="79" spans="1:4" hidden="1" x14ac:dyDescent="0.2">
      <c r="A79" s="64"/>
      <c r="B79" s="84"/>
      <c r="C79" s="85"/>
      <c r="D79" s="65"/>
    </row>
    <row r="80" spans="1:4" hidden="1" x14ac:dyDescent="0.2">
      <c r="A80" s="64"/>
      <c r="B80" s="84"/>
      <c r="C80" s="85"/>
      <c r="D80" s="65"/>
    </row>
    <row r="81" spans="1:4" hidden="1" x14ac:dyDescent="0.2">
      <c r="A81" s="64"/>
      <c r="B81" s="86"/>
      <c r="C81" s="87"/>
      <c r="D81" s="65"/>
    </row>
    <row r="82" spans="1:4" hidden="1" x14ac:dyDescent="0.2">
      <c r="A82" s="64"/>
      <c r="B82" s="93"/>
      <c r="C82" s="93"/>
      <c r="D82" s="65"/>
    </row>
    <row r="83" spans="1:4" ht="8.25" customHeight="1" x14ac:dyDescent="0.2">
      <c r="A83" s="64"/>
      <c r="B83" s="94"/>
      <c r="C83" s="94"/>
      <c r="D83" s="65"/>
    </row>
    <row r="84" spans="1:4" x14ac:dyDescent="0.2">
      <c r="A84" s="62"/>
      <c r="B84" s="74"/>
      <c r="C84" s="74"/>
      <c r="D84" s="62"/>
    </row>
    <row r="85" spans="1:4" x14ac:dyDescent="0.2">
      <c r="A85" s="58"/>
      <c r="B85" s="75"/>
      <c r="C85" s="75"/>
      <c r="D85" s="59"/>
    </row>
    <row r="86" spans="1:4" ht="15.75" x14ac:dyDescent="0.25">
      <c r="A86" s="58"/>
      <c r="B86" s="230" t="s">
        <v>59</v>
      </c>
      <c r="C86" s="231"/>
      <c r="D86" s="59"/>
    </row>
    <row r="87" spans="1:4" ht="36.6" customHeight="1" x14ac:dyDescent="0.2">
      <c r="A87" s="58"/>
      <c r="B87" s="234" t="s">
        <v>60</v>
      </c>
      <c r="C87" s="235"/>
      <c r="D87" s="59"/>
    </row>
    <row r="88" spans="1:4" ht="23.45" customHeight="1" x14ac:dyDescent="0.2">
      <c r="A88" s="58"/>
      <c r="B88" s="245" t="s">
        <v>61</v>
      </c>
      <c r="C88" s="246"/>
      <c r="D88" s="59"/>
    </row>
    <row r="89" spans="1:4" ht="30" x14ac:dyDescent="0.25">
      <c r="A89" s="58"/>
      <c r="B89" s="95" t="s">
        <v>62</v>
      </c>
      <c r="C89" s="96" t="s">
        <v>63</v>
      </c>
      <c r="D89" s="59"/>
    </row>
    <row r="90" spans="1:4" ht="48" customHeight="1" x14ac:dyDescent="0.25">
      <c r="A90" s="58"/>
      <c r="B90" s="79" t="s">
        <v>20</v>
      </c>
      <c r="C90" s="81" t="s">
        <v>64</v>
      </c>
      <c r="D90" s="59"/>
    </row>
    <row r="91" spans="1:4" ht="15.75" x14ac:dyDescent="0.25">
      <c r="A91" s="58"/>
      <c r="B91" s="79" t="s">
        <v>65</v>
      </c>
      <c r="C91" s="80" t="s">
        <v>66</v>
      </c>
      <c r="D91" s="59"/>
    </row>
    <row r="92" spans="1:4" ht="37.5" customHeight="1" x14ac:dyDescent="0.25">
      <c r="A92" s="58"/>
      <c r="B92" s="79" t="s">
        <v>67</v>
      </c>
      <c r="C92" s="80" t="s">
        <v>68</v>
      </c>
      <c r="D92" s="59"/>
    </row>
    <row r="93" spans="1:4" ht="66" customHeight="1" x14ac:dyDescent="0.25">
      <c r="A93" s="58"/>
      <c r="B93" s="79" t="s">
        <v>69</v>
      </c>
      <c r="C93" s="80" t="s">
        <v>70</v>
      </c>
      <c r="D93" s="59"/>
    </row>
    <row r="94" spans="1:4" ht="31.5" x14ac:dyDescent="0.25">
      <c r="A94" s="58"/>
      <c r="B94" s="79" t="s">
        <v>28</v>
      </c>
      <c r="C94" s="80" t="s">
        <v>71</v>
      </c>
      <c r="D94" s="59"/>
    </row>
    <row r="95" spans="1:4" ht="30.75" customHeight="1" x14ac:dyDescent="0.25">
      <c r="A95" s="58"/>
      <c r="B95" s="79" t="s">
        <v>30</v>
      </c>
      <c r="C95" s="97" t="s">
        <v>72</v>
      </c>
      <c r="D95" s="59"/>
    </row>
    <row r="96" spans="1:4" ht="15.75" x14ac:dyDescent="0.25">
      <c r="A96" s="58"/>
      <c r="B96" s="82"/>
      <c r="C96" s="90"/>
      <c r="D96" s="59"/>
    </row>
    <row r="97" spans="1:4" ht="15" x14ac:dyDescent="0.2">
      <c r="A97" s="58"/>
      <c r="B97" s="98"/>
      <c r="C97" s="99"/>
      <c r="D97" s="59"/>
    </row>
    <row r="98" spans="1:4" ht="15" x14ac:dyDescent="0.2">
      <c r="A98" s="58"/>
      <c r="B98" s="100"/>
      <c r="C98" s="101"/>
      <c r="D98" s="59"/>
    </row>
    <row r="99" spans="1:4" ht="15" x14ac:dyDescent="0.2">
      <c r="A99" s="58"/>
      <c r="B99" s="100"/>
      <c r="C99" s="101"/>
      <c r="D99" s="59"/>
    </row>
    <row r="100" spans="1:4" ht="15.75" customHeight="1" x14ac:dyDescent="0.2">
      <c r="A100" s="58"/>
      <c r="B100" s="100"/>
      <c r="C100" s="101"/>
      <c r="D100" s="59"/>
    </row>
    <row r="101" spans="1:4" ht="15" x14ac:dyDescent="0.2">
      <c r="A101" s="58"/>
      <c r="B101" s="100"/>
      <c r="C101" s="101"/>
      <c r="D101" s="59"/>
    </row>
    <row r="102" spans="1:4" ht="15" x14ac:dyDescent="0.2">
      <c r="A102" s="58"/>
      <c r="B102" s="100"/>
      <c r="C102" s="101"/>
      <c r="D102" s="59"/>
    </row>
    <row r="103" spans="1:4" ht="15" x14ac:dyDescent="0.2">
      <c r="A103" s="58"/>
      <c r="B103" s="100"/>
      <c r="C103" s="101"/>
      <c r="D103" s="59"/>
    </row>
    <row r="104" spans="1:4" ht="15" x14ac:dyDescent="0.2">
      <c r="A104" s="58"/>
      <c r="B104" s="100"/>
      <c r="C104" s="101"/>
      <c r="D104" s="59"/>
    </row>
    <row r="105" spans="1:4" ht="15" x14ac:dyDescent="0.2">
      <c r="A105" s="58"/>
      <c r="B105" s="100"/>
      <c r="C105" s="101"/>
      <c r="D105" s="59"/>
    </row>
    <row r="106" spans="1:4" ht="15.75" x14ac:dyDescent="0.25">
      <c r="A106" s="58"/>
      <c r="B106" s="82" t="s">
        <v>32</v>
      </c>
      <c r="C106" s="90"/>
      <c r="D106" s="59"/>
    </row>
    <row r="107" spans="1:4" ht="15" x14ac:dyDescent="0.2">
      <c r="A107" s="58"/>
      <c r="B107" s="100"/>
      <c r="C107" s="101"/>
      <c r="D107" s="59"/>
    </row>
    <row r="108" spans="1:4" ht="15" x14ac:dyDescent="0.2">
      <c r="A108" s="58"/>
      <c r="B108" s="100"/>
      <c r="C108" s="101"/>
      <c r="D108" s="59"/>
    </row>
    <row r="109" spans="1:4" ht="15" x14ac:dyDescent="0.2">
      <c r="A109" s="64"/>
      <c r="B109" s="100"/>
      <c r="C109" s="101"/>
      <c r="D109" s="65"/>
    </row>
    <row r="110" spans="1:4" ht="15" x14ac:dyDescent="0.2">
      <c r="A110" s="64"/>
      <c r="B110" s="100"/>
      <c r="C110" s="101"/>
      <c r="D110" s="65"/>
    </row>
    <row r="111" spans="1:4" ht="15" x14ac:dyDescent="0.2">
      <c r="A111" s="64"/>
      <c r="B111" s="100"/>
      <c r="C111" s="101"/>
      <c r="D111" s="65"/>
    </row>
    <row r="112" spans="1:4" ht="15" x14ac:dyDescent="0.2">
      <c r="A112" s="64"/>
      <c r="B112" s="100"/>
      <c r="C112" s="101"/>
      <c r="D112" s="65"/>
    </row>
    <row r="113" spans="1:4" ht="15" x14ac:dyDescent="0.2">
      <c r="A113" s="64"/>
      <c r="B113" s="100"/>
      <c r="C113" s="101"/>
      <c r="D113" s="65"/>
    </row>
    <row r="114" spans="1:4" ht="15" x14ac:dyDescent="0.2">
      <c r="A114" s="64"/>
      <c r="B114" s="100"/>
      <c r="C114" s="101"/>
      <c r="D114" s="65"/>
    </row>
    <row r="115" spans="1:4" ht="15" x14ac:dyDescent="0.2">
      <c r="A115" s="64"/>
      <c r="B115" s="100"/>
      <c r="C115" s="101"/>
      <c r="D115" s="65"/>
    </row>
    <row r="116" spans="1:4" ht="15" x14ac:dyDescent="0.2">
      <c r="A116" s="64"/>
      <c r="B116" s="100"/>
      <c r="C116" s="101"/>
      <c r="D116" s="65"/>
    </row>
    <row r="117" spans="1:4" ht="15" x14ac:dyDescent="0.2">
      <c r="A117" s="64"/>
      <c r="B117" s="100"/>
      <c r="C117" s="101"/>
      <c r="D117" s="65"/>
    </row>
    <row r="118" spans="1:4" ht="15" x14ac:dyDescent="0.2">
      <c r="A118" s="64"/>
      <c r="B118" s="100"/>
      <c r="C118" s="101"/>
      <c r="D118" s="65"/>
    </row>
    <row r="119" spans="1:4" x14ac:dyDescent="0.2">
      <c r="A119" s="66"/>
      <c r="B119" s="102"/>
      <c r="C119" s="102"/>
      <c r="D119" s="67"/>
    </row>
    <row r="120" spans="1:4" x14ac:dyDescent="0.2">
      <c r="A120" s="63"/>
      <c r="B120" s="78"/>
      <c r="C120" s="78"/>
      <c r="D120" s="63"/>
    </row>
    <row r="121" spans="1:4" hidden="1" x14ac:dyDescent="0.2">
      <c r="A121" s="62"/>
      <c r="B121" s="74"/>
      <c r="C121" s="74"/>
      <c r="D121" s="62"/>
    </row>
    <row r="122" spans="1:4" ht="15" x14ac:dyDescent="0.2">
      <c r="A122" s="68"/>
      <c r="B122" s="103"/>
      <c r="C122" s="103"/>
      <c r="D122" s="69"/>
    </row>
    <row r="123" spans="1:4" ht="29.45" customHeight="1" x14ac:dyDescent="0.2">
      <c r="A123" s="64"/>
      <c r="B123" s="245" t="s">
        <v>73</v>
      </c>
      <c r="C123" s="246"/>
      <c r="D123" s="65"/>
    </row>
    <row r="124" spans="1:4" ht="31.5" x14ac:dyDescent="0.25">
      <c r="A124" s="58"/>
      <c r="B124" s="79" t="s">
        <v>74</v>
      </c>
      <c r="C124" s="97" t="s">
        <v>75</v>
      </c>
      <c r="D124" s="59"/>
    </row>
    <row r="125" spans="1:4" ht="45.75" x14ac:dyDescent="0.25">
      <c r="A125" s="58"/>
      <c r="B125" s="79" t="s">
        <v>20</v>
      </c>
      <c r="C125" s="81" t="s">
        <v>76</v>
      </c>
      <c r="D125" s="59"/>
    </row>
    <row r="126" spans="1:4" ht="15.75" x14ac:dyDescent="0.25">
      <c r="A126" s="58"/>
      <c r="B126" s="79" t="s">
        <v>77</v>
      </c>
      <c r="C126" s="80" t="s">
        <v>78</v>
      </c>
      <c r="D126" s="59"/>
    </row>
    <row r="127" spans="1:4" ht="61.5" x14ac:dyDescent="0.25">
      <c r="A127" s="58"/>
      <c r="B127" s="79" t="s">
        <v>79</v>
      </c>
      <c r="C127" s="80" t="s">
        <v>80</v>
      </c>
      <c r="D127" s="59"/>
    </row>
    <row r="128" spans="1:4" ht="31.9" customHeight="1" x14ac:dyDescent="0.25">
      <c r="A128" s="58"/>
      <c r="B128" s="79" t="s">
        <v>81</v>
      </c>
      <c r="C128" s="80" t="s">
        <v>82</v>
      </c>
      <c r="D128" s="59"/>
    </row>
    <row r="129" spans="1:4" ht="15.75" x14ac:dyDescent="0.25">
      <c r="A129" s="58"/>
      <c r="B129" s="79" t="s">
        <v>83</v>
      </c>
      <c r="C129" s="81" t="s">
        <v>84</v>
      </c>
      <c r="D129" s="59"/>
    </row>
    <row r="130" spans="1:4" ht="26.45" customHeight="1" x14ac:dyDescent="0.25">
      <c r="A130" s="58"/>
      <c r="B130" s="79" t="s">
        <v>85</v>
      </c>
      <c r="C130" s="80" t="s">
        <v>86</v>
      </c>
      <c r="D130" s="59"/>
    </row>
    <row r="131" spans="1:4" ht="31.5" x14ac:dyDescent="0.25">
      <c r="A131" s="58"/>
      <c r="B131" s="79" t="s">
        <v>87</v>
      </c>
      <c r="C131" s="80" t="s">
        <v>88</v>
      </c>
      <c r="D131" s="59"/>
    </row>
    <row r="132" spans="1:4" ht="31.5" x14ac:dyDescent="0.25">
      <c r="A132" s="58"/>
      <c r="B132" s="79" t="s">
        <v>89</v>
      </c>
      <c r="C132" s="97" t="s">
        <v>72</v>
      </c>
      <c r="D132" s="59"/>
    </row>
    <row r="133" spans="1:4" ht="15.75" x14ac:dyDescent="0.25">
      <c r="A133" s="58"/>
      <c r="B133" s="82" t="s">
        <v>32</v>
      </c>
      <c r="C133" s="90"/>
      <c r="D133" s="59"/>
    </row>
    <row r="134" spans="1:4" x14ac:dyDescent="0.2">
      <c r="A134" s="58"/>
      <c r="B134" s="91"/>
      <c r="C134" s="92"/>
      <c r="D134" s="59"/>
    </row>
    <row r="135" spans="1:4" x14ac:dyDescent="0.2">
      <c r="A135" s="64"/>
      <c r="B135" s="84"/>
      <c r="C135" s="85"/>
      <c r="D135" s="65"/>
    </row>
    <row r="136" spans="1:4" x14ac:dyDescent="0.2">
      <c r="A136" s="64"/>
      <c r="B136" s="84"/>
      <c r="C136" s="85"/>
      <c r="D136" s="65"/>
    </row>
    <row r="137" spans="1:4" x14ac:dyDescent="0.2">
      <c r="A137" s="64"/>
      <c r="B137" s="84"/>
      <c r="C137" s="85"/>
      <c r="D137" s="65"/>
    </row>
    <row r="138" spans="1:4" x14ac:dyDescent="0.2">
      <c r="A138" s="64"/>
      <c r="B138" s="84"/>
      <c r="C138" s="85"/>
      <c r="D138" s="65"/>
    </row>
    <row r="139" spans="1:4" x14ac:dyDescent="0.2">
      <c r="A139" s="64"/>
      <c r="B139" s="84"/>
      <c r="C139" s="85"/>
      <c r="D139" s="65"/>
    </row>
    <row r="140" spans="1:4" x14ac:dyDescent="0.2">
      <c r="A140" s="64"/>
      <c r="B140" s="84"/>
      <c r="C140" s="85"/>
      <c r="D140" s="65"/>
    </row>
    <row r="141" spans="1:4" x14ac:dyDescent="0.2">
      <c r="A141" s="64"/>
      <c r="B141" s="84"/>
      <c r="C141" s="85"/>
      <c r="D141" s="65"/>
    </row>
    <row r="142" spans="1:4" x14ac:dyDescent="0.2">
      <c r="A142" s="64"/>
      <c r="B142" s="84"/>
      <c r="C142" s="85"/>
      <c r="D142" s="65"/>
    </row>
    <row r="143" spans="1:4" x14ac:dyDescent="0.2">
      <c r="A143" s="64"/>
      <c r="B143" s="84"/>
      <c r="C143" s="85"/>
      <c r="D143" s="65"/>
    </row>
    <row r="144" spans="1:4" x14ac:dyDescent="0.2">
      <c r="A144" s="64"/>
      <c r="B144" s="86"/>
      <c r="C144" s="87"/>
      <c r="D144" s="65"/>
    </row>
    <row r="145" spans="1:4" x14ac:dyDescent="0.2">
      <c r="A145" s="64"/>
      <c r="B145" s="104"/>
      <c r="C145" s="104"/>
      <c r="D145" s="65"/>
    </row>
    <row r="146" spans="1:4" hidden="1" x14ac:dyDescent="0.2">
      <c r="A146" s="62"/>
      <c r="B146" s="74"/>
      <c r="C146" s="74"/>
      <c r="D146" s="62"/>
    </row>
    <row r="147" spans="1:4" x14ac:dyDescent="0.2">
      <c r="A147" s="58"/>
      <c r="B147" s="75"/>
      <c r="C147" s="75"/>
      <c r="D147" s="59"/>
    </row>
    <row r="148" spans="1:4" ht="15.75" x14ac:dyDescent="0.25">
      <c r="A148" s="58"/>
      <c r="B148" s="230" t="s">
        <v>90</v>
      </c>
      <c r="C148" s="231"/>
      <c r="D148" s="59"/>
    </row>
    <row r="149" spans="1:4" ht="15" x14ac:dyDescent="0.2">
      <c r="A149" s="58"/>
      <c r="B149" s="234" t="s">
        <v>91</v>
      </c>
      <c r="C149" s="235"/>
      <c r="D149" s="59"/>
    </row>
    <row r="150" spans="1:4" ht="28.5" customHeight="1" x14ac:dyDescent="0.2">
      <c r="A150" s="58"/>
      <c r="B150" s="245" t="s">
        <v>12</v>
      </c>
      <c r="C150" s="246"/>
      <c r="D150" s="59"/>
    </row>
    <row r="151" spans="1:4" ht="15.75" x14ac:dyDescent="0.25">
      <c r="A151" s="58"/>
      <c r="B151" s="79" t="s">
        <v>92</v>
      </c>
      <c r="C151" s="80" t="s">
        <v>93</v>
      </c>
      <c r="D151" s="59"/>
    </row>
    <row r="152" spans="1:4" ht="63.6" customHeight="1" x14ac:dyDescent="0.25">
      <c r="A152" s="58"/>
      <c r="B152" s="79" t="s">
        <v>94</v>
      </c>
      <c r="C152" s="105" t="s">
        <v>95</v>
      </c>
      <c r="D152" s="59"/>
    </row>
    <row r="153" spans="1:4" ht="45.75" x14ac:dyDescent="0.25">
      <c r="A153" s="58"/>
      <c r="B153" s="79" t="s">
        <v>96</v>
      </c>
      <c r="C153" s="81" t="s">
        <v>97</v>
      </c>
      <c r="D153" s="59"/>
    </row>
    <row r="154" spans="1:4" ht="15.75" x14ac:dyDescent="0.25">
      <c r="A154" s="58"/>
      <c r="B154" s="79" t="s">
        <v>98</v>
      </c>
      <c r="C154" s="80" t="s">
        <v>99</v>
      </c>
      <c r="D154" s="59"/>
    </row>
    <row r="155" spans="1:4" ht="15.75" x14ac:dyDescent="0.25">
      <c r="A155" s="58"/>
      <c r="B155" s="79" t="s">
        <v>100</v>
      </c>
      <c r="C155" s="80" t="s">
        <v>101</v>
      </c>
      <c r="D155" s="59"/>
    </row>
    <row r="156" spans="1:4" ht="30.75" x14ac:dyDescent="0.25">
      <c r="A156" s="58"/>
      <c r="B156" s="79" t="s">
        <v>102</v>
      </c>
      <c r="C156" s="80" t="s">
        <v>103</v>
      </c>
      <c r="D156" s="59"/>
    </row>
    <row r="157" spans="1:4" ht="31.5" x14ac:dyDescent="0.25">
      <c r="A157" s="58"/>
      <c r="B157" s="79" t="s">
        <v>104</v>
      </c>
      <c r="C157" s="80" t="s">
        <v>88</v>
      </c>
      <c r="D157" s="59"/>
    </row>
    <row r="158" spans="1:4" ht="31.5" x14ac:dyDescent="0.25">
      <c r="A158" s="58"/>
      <c r="B158" s="79" t="s">
        <v>105</v>
      </c>
      <c r="C158" s="80" t="s">
        <v>106</v>
      </c>
      <c r="D158" s="59"/>
    </row>
    <row r="159" spans="1:4" ht="15.75" x14ac:dyDescent="0.25">
      <c r="A159" s="58"/>
      <c r="B159" s="82" t="s">
        <v>32</v>
      </c>
      <c r="C159" s="90"/>
      <c r="D159" s="59"/>
    </row>
    <row r="160" spans="1:4" ht="15" x14ac:dyDescent="0.2">
      <c r="A160" s="58"/>
      <c r="B160" s="98"/>
      <c r="C160" s="99"/>
      <c r="D160" s="59"/>
    </row>
    <row r="161" spans="1:4" ht="12.75" customHeight="1" x14ac:dyDescent="0.2">
      <c r="A161" s="64"/>
      <c r="B161" s="100"/>
      <c r="C161" s="101"/>
      <c r="D161" s="65"/>
    </row>
    <row r="162" spans="1:4" ht="15" x14ac:dyDescent="0.2">
      <c r="A162" s="64"/>
      <c r="B162" s="100"/>
      <c r="C162" s="101"/>
      <c r="D162" s="65"/>
    </row>
    <row r="163" spans="1:4" ht="15" x14ac:dyDescent="0.2">
      <c r="A163" s="64"/>
      <c r="B163" s="100"/>
      <c r="C163" s="101"/>
      <c r="D163" s="65"/>
    </row>
    <row r="164" spans="1:4" ht="15" x14ac:dyDescent="0.2">
      <c r="A164" s="64"/>
      <c r="B164" s="100"/>
      <c r="C164" s="101"/>
      <c r="D164" s="65"/>
    </row>
    <row r="165" spans="1:4" ht="15" x14ac:dyDescent="0.2">
      <c r="A165" s="64"/>
      <c r="B165" s="100"/>
      <c r="C165" s="101"/>
      <c r="D165" s="65"/>
    </row>
    <row r="166" spans="1:4" ht="15" x14ac:dyDescent="0.2">
      <c r="A166" s="64"/>
      <c r="B166" s="100"/>
      <c r="C166" s="101"/>
      <c r="D166" s="65"/>
    </row>
    <row r="167" spans="1:4" ht="15" x14ac:dyDescent="0.2">
      <c r="A167" s="64"/>
      <c r="B167" s="100"/>
      <c r="C167" s="101"/>
      <c r="D167" s="65"/>
    </row>
    <row r="168" spans="1:4" ht="15" x14ac:dyDescent="0.2">
      <c r="A168" s="64"/>
      <c r="B168" s="100"/>
      <c r="C168" s="101"/>
      <c r="D168" s="65"/>
    </row>
    <row r="169" spans="1:4" ht="15" x14ac:dyDescent="0.2">
      <c r="A169" s="64"/>
      <c r="B169" s="100"/>
      <c r="C169" s="101"/>
      <c r="D169" s="65"/>
    </row>
    <row r="170" spans="1:4" ht="15" x14ac:dyDescent="0.2">
      <c r="A170" s="64"/>
      <c r="B170" s="106"/>
      <c r="C170" s="107"/>
      <c r="D170" s="65"/>
    </row>
    <row r="171" spans="1:4" ht="11.25" customHeight="1" x14ac:dyDescent="0.2">
      <c r="A171" s="64"/>
      <c r="B171" s="108"/>
      <c r="C171" s="108"/>
      <c r="D171" s="65"/>
    </row>
    <row r="172" spans="1:4" x14ac:dyDescent="0.2">
      <c r="A172" s="63"/>
      <c r="B172" s="78"/>
      <c r="C172" s="78"/>
      <c r="D172" s="63"/>
    </row>
    <row r="173" spans="1:4" hidden="1" x14ac:dyDescent="0.2">
      <c r="A173" s="62"/>
      <c r="B173" s="74"/>
      <c r="C173" s="74"/>
      <c r="D173" s="62"/>
    </row>
    <row r="174" spans="1:4" x14ac:dyDescent="0.2">
      <c r="A174" s="58"/>
      <c r="B174" s="75"/>
      <c r="C174" s="75"/>
      <c r="D174" s="59"/>
    </row>
    <row r="175" spans="1:4" ht="15.75" x14ac:dyDescent="0.25">
      <c r="A175" s="58"/>
      <c r="B175" s="230" t="s">
        <v>107</v>
      </c>
      <c r="C175" s="231"/>
      <c r="D175" s="59"/>
    </row>
    <row r="176" spans="1:4" ht="48.6" customHeight="1" x14ac:dyDescent="0.2">
      <c r="A176" s="58"/>
      <c r="B176" s="232" t="s">
        <v>108</v>
      </c>
      <c r="C176" s="233"/>
      <c r="D176" s="59"/>
    </row>
    <row r="177" spans="1:4" ht="22.15" customHeight="1" x14ac:dyDescent="0.2">
      <c r="A177" s="58"/>
      <c r="B177" s="245" t="s">
        <v>12</v>
      </c>
      <c r="C177" s="246"/>
      <c r="D177" s="59"/>
    </row>
    <row r="178" spans="1:4" ht="30.75" x14ac:dyDescent="0.25">
      <c r="A178" s="58"/>
      <c r="B178" s="79" t="s">
        <v>109</v>
      </c>
      <c r="C178" s="80" t="s">
        <v>110</v>
      </c>
      <c r="D178" s="59"/>
    </row>
    <row r="179" spans="1:4" ht="45.75" x14ac:dyDescent="0.25">
      <c r="A179" s="58"/>
      <c r="B179" s="79" t="s">
        <v>20</v>
      </c>
      <c r="C179" s="81" t="s">
        <v>111</v>
      </c>
      <c r="D179" s="59"/>
    </row>
    <row r="180" spans="1:4" ht="30" customHeight="1" x14ac:dyDescent="0.25">
      <c r="A180" s="58"/>
      <c r="B180" s="79" t="s">
        <v>112</v>
      </c>
      <c r="C180" s="80" t="s">
        <v>113</v>
      </c>
      <c r="D180" s="59"/>
    </row>
    <row r="181" spans="1:4" ht="15.75" x14ac:dyDescent="0.25">
      <c r="A181" s="58"/>
      <c r="B181" s="79" t="s">
        <v>114</v>
      </c>
      <c r="C181" s="80" t="s">
        <v>115</v>
      </c>
      <c r="D181" s="59"/>
    </row>
    <row r="182" spans="1:4" ht="31.5" x14ac:dyDescent="0.25">
      <c r="A182" s="58"/>
      <c r="B182" s="79" t="s">
        <v>116</v>
      </c>
      <c r="C182" s="80" t="s">
        <v>88</v>
      </c>
      <c r="D182" s="59"/>
    </row>
    <row r="183" spans="1:4" ht="31.5" x14ac:dyDescent="0.25">
      <c r="A183" s="58"/>
      <c r="B183" s="79" t="s">
        <v>117</v>
      </c>
      <c r="C183" s="80" t="s">
        <v>118</v>
      </c>
      <c r="D183" s="59"/>
    </row>
    <row r="184" spans="1:4" ht="15" x14ac:dyDescent="0.2">
      <c r="A184" s="58"/>
      <c r="B184" s="98"/>
      <c r="C184" s="99"/>
      <c r="D184" s="59"/>
    </row>
    <row r="185" spans="1:4" ht="15" hidden="1" x14ac:dyDescent="0.2">
      <c r="A185" s="64"/>
      <c r="B185" s="100"/>
      <c r="C185" s="101"/>
      <c r="D185" s="65"/>
    </row>
    <row r="186" spans="1:4" x14ac:dyDescent="0.2">
      <c r="A186" s="66"/>
      <c r="B186" s="102"/>
      <c r="C186" s="102"/>
      <c r="D186" s="67"/>
    </row>
    <row r="187" spans="1:4" x14ac:dyDescent="0.2">
      <c r="A187" s="63"/>
      <c r="B187" s="78"/>
      <c r="C187" s="78"/>
      <c r="D187" s="63"/>
    </row>
    <row r="188" spans="1:4" hidden="1" x14ac:dyDescent="0.2">
      <c r="A188" s="62"/>
      <c r="B188" s="74"/>
      <c r="C188" s="74"/>
      <c r="D188" s="62"/>
    </row>
    <row r="189" spans="1:4" x14ac:dyDescent="0.2">
      <c r="A189" s="56"/>
      <c r="B189" s="71"/>
      <c r="C189" s="71"/>
      <c r="D189" s="57"/>
    </row>
    <row r="190" spans="1:4" ht="15.75" x14ac:dyDescent="0.25">
      <c r="A190" s="58"/>
      <c r="B190" s="230" t="s">
        <v>119</v>
      </c>
      <c r="C190" s="231"/>
      <c r="D190" s="59"/>
    </row>
    <row r="191" spans="1:4" ht="77.45" customHeight="1" x14ac:dyDescent="0.2">
      <c r="A191" s="58"/>
      <c r="B191" s="232" t="s">
        <v>120</v>
      </c>
      <c r="C191" s="233"/>
      <c r="D191" s="59"/>
    </row>
    <row r="192" spans="1:4" ht="25.9" customHeight="1" x14ac:dyDescent="0.25">
      <c r="A192" s="58"/>
      <c r="B192" s="230" t="s">
        <v>12</v>
      </c>
      <c r="C192" s="231"/>
      <c r="D192" s="59"/>
    </row>
    <row r="193" spans="1:4" ht="15.75" x14ac:dyDescent="0.25">
      <c r="A193" s="58"/>
      <c r="B193" s="79" t="s">
        <v>109</v>
      </c>
      <c r="C193" s="80" t="s">
        <v>121</v>
      </c>
      <c r="D193" s="59"/>
    </row>
    <row r="194" spans="1:4" ht="45.75" x14ac:dyDescent="0.25">
      <c r="A194" s="58"/>
      <c r="B194" s="79" t="s">
        <v>20</v>
      </c>
      <c r="C194" s="81" t="s">
        <v>122</v>
      </c>
      <c r="D194" s="59"/>
    </row>
    <row r="195" spans="1:4" ht="15.75" x14ac:dyDescent="0.25">
      <c r="A195" s="58"/>
      <c r="B195" s="79" t="s">
        <v>123</v>
      </c>
      <c r="C195" s="80" t="s">
        <v>115</v>
      </c>
      <c r="D195" s="59"/>
    </row>
    <row r="196" spans="1:4" ht="31.5" x14ac:dyDescent="0.25">
      <c r="A196" s="58"/>
      <c r="B196" s="79" t="s">
        <v>124</v>
      </c>
      <c r="C196" s="80" t="s">
        <v>88</v>
      </c>
      <c r="D196" s="59"/>
    </row>
    <row r="197" spans="1:4" ht="31.5" x14ac:dyDescent="0.25">
      <c r="A197" s="58"/>
      <c r="B197" s="79" t="s">
        <v>125</v>
      </c>
      <c r="C197" s="80" t="s">
        <v>126</v>
      </c>
      <c r="D197" s="59"/>
    </row>
    <row r="198" spans="1:4" ht="15.75" x14ac:dyDescent="0.25">
      <c r="A198" s="58"/>
      <c r="B198" s="82"/>
      <c r="C198" s="90"/>
      <c r="D198" s="59"/>
    </row>
    <row r="199" spans="1:4" x14ac:dyDescent="0.2">
      <c r="A199" s="63"/>
      <c r="B199" s="78"/>
      <c r="C199" s="78"/>
      <c r="D199" s="63"/>
    </row>
    <row r="200" spans="1:4" hidden="1" x14ac:dyDescent="0.2">
      <c r="A200" s="62"/>
      <c r="B200" s="74"/>
      <c r="C200" s="74"/>
      <c r="D200" s="62"/>
    </row>
    <row r="201" spans="1:4" x14ac:dyDescent="0.2">
      <c r="A201" s="58"/>
      <c r="B201" s="75"/>
      <c r="C201" s="75"/>
      <c r="D201" s="59"/>
    </row>
    <row r="202" spans="1:4" ht="15.75" x14ac:dyDescent="0.25">
      <c r="A202" s="58"/>
      <c r="B202" s="230" t="s">
        <v>127</v>
      </c>
      <c r="C202" s="231"/>
      <c r="D202" s="59"/>
    </row>
    <row r="203" spans="1:4" ht="45.75" customHeight="1" x14ac:dyDescent="0.2">
      <c r="A203" s="58"/>
      <c r="B203" s="232" t="s">
        <v>128</v>
      </c>
      <c r="C203" s="233"/>
      <c r="D203" s="59"/>
    </row>
    <row r="204" spans="1:4" ht="20.45" customHeight="1" x14ac:dyDescent="0.2">
      <c r="A204" s="58"/>
      <c r="B204" s="245" t="s">
        <v>12</v>
      </c>
      <c r="C204" s="246"/>
      <c r="D204" s="59"/>
    </row>
    <row r="205" spans="1:4" ht="15.75" x14ac:dyDescent="0.25">
      <c r="A205" s="58"/>
      <c r="B205" s="79" t="s">
        <v>129</v>
      </c>
      <c r="C205" s="80" t="s">
        <v>130</v>
      </c>
      <c r="D205" s="59"/>
    </row>
    <row r="206" spans="1:4" ht="45.75" x14ac:dyDescent="0.25">
      <c r="A206" s="58"/>
      <c r="B206" s="79" t="s">
        <v>20</v>
      </c>
      <c r="C206" s="81" t="s">
        <v>111</v>
      </c>
      <c r="D206" s="59"/>
    </row>
    <row r="207" spans="1:4" ht="15.75" x14ac:dyDescent="0.25">
      <c r="A207" s="58"/>
      <c r="B207" s="79" t="s">
        <v>123</v>
      </c>
      <c r="C207" s="80" t="s">
        <v>131</v>
      </c>
      <c r="D207" s="59"/>
    </row>
    <row r="208" spans="1:4" ht="31.5" x14ac:dyDescent="0.25">
      <c r="A208" s="58"/>
      <c r="B208" s="79" t="s">
        <v>124</v>
      </c>
      <c r="C208" s="80" t="s">
        <v>132</v>
      </c>
      <c r="D208" s="59"/>
    </row>
    <row r="209" spans="1:4" ht="31.5" x14ac:dyDescent="0.25">
      <c r="A209" s="58"/>
      <c r="B209" s="79" t="s">
        <v>125</v>
      </c>
      <c r="C209" s="80" t="s">
        <v>133</v>
      </c>
      <c r="D209" s="59"/>
    </row>
    <row r="210" spans="1:4" ht="15.75" x14ac:dyDescent="0.25">
      <c r="A210" s="58"/>
      <c r="B210" s="82" t="s">
        <v>32</v>
      </c>
      <c r="C210" s="90"/>
      <c r="D210" s="59"/>
    </row>
    <row r="211" spans="1:4" x14ac:dyDescent="0.2">
      <c r="A211" s="58"/>
      <c r="B211" s="91"/>
      <c r="C211" s="92"/>
      <c r="D211" s="59"/>
    </row>
    <row r="212" spans="1:4" x14ac:dyDescent="0.2">
      <c r="A212" s="64"/>
      <c r="B212" s="84"/>
      <c r="C212" s="85"/>
      <c r="D212" s="65"/>
    </row>
    <row r="213" spans="1:4" x14ac:dyDescent="0.2">
      <c r="A213" s="64"/>
      <c r="B213" s="84"/>
      <c r="C213" s="85"/>
      <c r="D213" s="65"/>
    </row>
    <row r="214" spans="1:4" x14ac:dyDescent="0.2">
      <c r="A214" s="64"/>
      <c r="B214" s="84"/>
      <c r="C214" s="85"/>
      <c r="D214" s="65"/>
    </row>
    <row r="215" spans="1:4" x14ac:dyDescent="0.2">
      <c r="A215" s="64"/>
      <c r="B215" s="84"/>
      <c r="C215" s="85"/>
      <c r="D215" s="65"/>
    </row>
    <row r="216" spans="1:4" x14ac:dyDescent="0.2">
      <c r="A216" s="64"/>
      <c r="B216" s="84"/>
      <c r="C216" s="85"/>
      <c r="D216" s="65"/>
    </row>
    <row r="217" spans="1:4" x14ac:dyDescent="0.2">
      <c r="A217" s="64"/>
      <c r="B217" s="84"/>
      <c r="C217" s="85"/>
      <c r="D217" s="65"/>
    </row>
    <row r="218" spans="1:4" x14ac:dyDescent="0.2">
      <c r="A218" s="64"/>
      <c r="B218" s="84"/>
      <c r="C218" s="85"/>
      <c r="D218" s="65"/>
    </row>
    <row r="219" spans="1:4" x14ac:dyDescent="0.2">
      <c r="A219" s="64"/>
      <c r="B219" s="84"/>
      <c r="C219" s="85"/>
      <c r="D219" s="65"/>
    </row>
    <row r="220" spans="1:4" x14ac:dyDescent="0.2">
      <c r="A220" s="64"/>
      <c r="B220" s="84"/>
      <c r="C220" s="85"/>
      <c r="D220" s="65"/>
    </row>
    <row r="221" spans="1:4" x14ac:dyDescent="0.2">
      <c r="A221" s="64"/>
      <c r="B221" s="86"/>
      <c r="C221" s="87"/>
      <c r="D221" s="65"/>
    </row>
    <row r="222" spans="1:4" x14ac:dyDescent="0.2">
      <c r="A222" s="64"/>
      <c r="B222" s="104"/>
      <c r="C222" s="104"/>
      <c r="D222" s="65"/>
    </row>
    <row r="223" spans="1:4" x14ac:dyDescent="0.2">
      <c r="A223" s="63"/>
      <c r="B223" s="78"/>
      <c r="C223" s="78"/>
      <c r="D223" s="63"/>
    </row>
    <row r="224" spans="1:4" hidden="1" x14ac:dyDescent="0.2">
      <c r="A224" s="62"/>
      <c r="B224" s="74"/>
      <c r="C224" s="74"/>
      <c r="D224" s="62"/>
    </row>
    <row r="225" spans="1:4" x14ac:dyDescent="0.2">
      <c r="A225" s="59"/>
      <c r="B225" s="75"/>
      <c r="C225" s="75"/>
      <c r="D225" s="59"/>
    </row>
    <row r="226" spans="1:4" ht="15.75" x14ac:dyDescent="0.25">
      <c r="A226" s="59"/>
      <c r="B226" s="230" t="s">
        <v>134</v>
      </c>
      <c r="C226" s="231"/>
      <c r="D226" s="59"/>
    </row>
    <row r="227" spans="1:4" ht="93" customHeight="1" x14ac:dyDescent="0.2">
      <c r="A227" s="59"/>
      <c r="B227" s="232" t="s">
        <v>135</v>
      </c>
      <c r="C227" s="233"/>
      <c r="D227" s="59"/>
    </row>
    <row r="228" spans="1:4" ht="17.45" customHeight="1" x14ac:dyDescent="0.2">
      <c r="A228" s="59"/>
      <c r="B228" s="245" t="s">
        <v>12</v>
      </c>
      <c r="C228" s="246"/>
      <c r="D228" s="59"/>
    </row>
    <row r="229" spans="1:4" ht="15.75" x14ac:dyDescent="0.25">
      <c r="A229" s="59"/>
      <c r="B229" s="79" t="s">
        <v>129</v>
      </c>
      <c r="C229" s="80" t="s">
        <v>130</v>
      </c>
      <c r="D229" s="59"/>
    </row>
    <row r="230" spans="1:4" ht="45.75" x14ac:dyDescent="0.25">
      <c r="A230" s="59"/>
      <c r="B230" s="79" t="s">
        <v>20</v>
      </c>
      <c r="C230" s="81" t="s">
        <v>136</v>
      </c>
      <c r="D230" s="59"/>
    </row>
    <row r="231" spans="1:4" ht="15.75" x14ac:dyDescent="0.25">
      <c r="A231" s="59"/>
      <c r="B231" s="79" t="s">
        <v>123</v>
      </c>
      <c r="C231" s="80" t="s">
        <v>137</v>
      </c>
      <c r="D231" s="59"/>
    </row>
    <row r="232" spans="1:4" ht="31.5" x14ac:dyDescent="0.25">
      <c r="A232" s="59"/>
      <c r="B232" s="79" t="s">
        <v>124</v>
      </c>
      <c r="C232" s="80" t="s">
        <v>138</v>
      </c>
      <c r="D232" s="59"/>
    </row>
    <row r="233" spans="1:4" ht="31.5" x14ac:dyDescent="0.25">
      <c r="A233" s="59"/>
      <c r="B233" s="79" t="s">
        <v>125</v>
      </c>
      <c r="C233" s="80" t="s">
        <v>139</v>
      </c>
      <c r="D233" s="59"/>
    </row>
    <row r="234" spans="1:4" x14ac:dyDescent="0.2">
      <c r="A234" s="59"/>
      <c r="B234" s="75"/>
      <c r="C234" s="75"/>
      <c r="D234" s="59"/>
    </row>
    <row r="235" spans="1:4" x14ac:dyDescent="0.2">
      <c r="A235" s="70"/>
      <c r="B235" s="109"/>
      <c r="C235" s="109"/>
      <c r="D235" s="70"/>
    </row>
    <row r="236" spans="1:4" x14ac:dyDescent="0.2">
      <c r="A236" s="56"/>
      <c r="B236" s="75"/>
      <c r="C236" s="75"/>
      <c r="D236" s="57"/>
    </row>
    <row r="237" spans="1:4" ht="15.75" x14ac:dyDescent="0.25">
      <c r="A237" s="58"/>
      <c r="B237" s="230" t="s">
        <v>140</v>
      </c>
      <c r="C237" s="231"/>
      <c r="D237" s="59"/>
    </row>
    <row r="238" spans="1:4" ht="15" x14ac:dyDescent="0.2">
      <c r="A238" s="58"/>
      <c r="B238" s="232" t="s">
        <v>141</v>
      </c>
      <c r="C238" s="233"/>
      <c r="D238" s="59"/>
    </row>
    <row r="239" spans="1:4" ht="15.75" x14ac:dyDescent="0.25">
      <c r="A239" s="58"/>
      <c r="B239" s="76" t="s">
        <v>12</v>
      </c>
      <c r="C239" s="77"/>
      <c r="D239" s="59"/>
    </row>
    <row r="240" spans="1:4" ht="15" x14ac:dyDescent="0.2">
      <c r="A240" s="58"/>
      <c r="B240" s="232" t="s">
        <v>142</v>
      </c>
      <c r="C240" s="233"/>
      <c r="D240" s="59"/>
    </row>
    <row r="241" spans="1:4" x14ac:dyDescent="0.2">
      <c r="A241" s="60"/>
      <c r="B241" s="73"/>
      <c r="C241" s="73"/>
      <c r="D241" s="61"/>
    </row>
    <row r="242" spans="1:4" x14ac:dyDescent="0.2">
      <c r="C242" s="20" t="s">
        <v>143</v>
      </c>
    </row>
  </sheetData>
  <sheetProtection algorithmName="SHA-512" hashValue="8+fhDtYWgNrZ8Qk7fF1kFiRWi2mz5OtkNYXW/umjJxwCpkGYdxm4sx1uzns87C4VG7kJ61Dx6LQCyNM8ZYG7QQ==" saltValue="INVaOT7MoDCe6zNmfo+Yuw==" spinCount="100000" sheet="1" objects="1" scenarios="1" selectLockedCells="1"/>
  <mergeCells count="42">
    <mergeCell ref="B237:C237"/>
    <mergeCell ref="B238:C238"/>
    <mergeCell ref="B240:C240"/>
    <mergeCell ref="B202:C202"/>
    <mergeCell ref="B203:C203"/>
    <mergeCell ref="B204:C204"/>
    <mergeCell ref="B226:C226"/>
    <mergeCell ref="B227:C227"/>
    <mergeCell ref="B228:C228"/>
    <mergeCell ref="B88:C88"/>
    <mergeCell ref="B123:C123"/>
    <mergeCell ref="B176:C176"/>
    <mergeCell ref="B177:C177"/>
    <mergeCell ref="B148:C148"/>
    <mergeCell ref="B149:C149"/>
    <mergeCell ref="B150:C150"/>
    <mergeCell ref="B175:C175"/>
    <mergeCell ref="B7:C7"/>
    <mergeCell ref="B14:C14"/>
    <mergeCell ref="B15:C15"/>
    <mergeCell ref="B17:C17"/>
    <mergeCell ref="A1:D1"/>
    <mergeCell ref="B3:C3"/>
    <mergeCell ref="B4:C4"/>
    <mergeCell ref="B5:C5"/>
    <mergeCell ref="B6:C6"/>
    <mergeCell ref="B190:C190"/>
    <mergeCell ref="B191:C191"/>
    <mergeCell ref="B192:C192"/>
    <mergeCell ref="B18:C18"/>
    <mergeCell ref="B19:C19"/>
    <mergeCell ref="B49:C49"/>
    <mergeCell ref="B50:C50"/>
    <mergeCell ref="B24:C24"/>
    <mergeCell ref="B25:C25"/>
    <mergeCell ref="B26:C26"/>
    <mergeCell ref="B51:C51"/>
    <mergeCell ref="B52:C52"/>
    <mergeCell ref="B53:C53"/>
    <mergeCell ref="B54:C54"/>
    <mergeCell ref="B86:C86"/>
    <mergeCell ref="B87:C87"/>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2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Administrative Support Services Budget&amp;"Arial,Regular"&amp;10
&amp;R&amp;"Arial,Bold"&amp;12Fiscal Year 2026 
Administrative Support Services</oddHeader>
  </headerFooter>
  <rowBreaks count="8" manualBreakCount="8">
    <brk id="20" max="16383" man="1"/>
    <brk id="46" max="16383" man="1"/>
    <brk id="83" max="16383" man="1"/>
    <brk id="119" max="16383" man="1"/>
    <brk id="171" max="16383" man="1"/>
    <brk id="186" max="16383" man="1"/>
    <brk id="198" max="16383" man="1"/>
    <brk id="22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B6" sqref="B6"/>
    </sheetView>
  </sheetViews>
  <sheetFormatPr defaultColWidth="9.140625" defaultRowHeight="12.75" x14ac:dyDescent="0.2"/>
  <cols>
    <col min="1" max="1" width="3.28515625" style="20" customWidth="1"/>
    <col min="2" max="2" width="32.42578125" style="5" customWidth="1"/>
    <col min="3" max="3" width="54.7109375" style="5" customWidth="1"/>
    <col min="4" max="4" width="13.85546875" style="3" customWidth="1"/>
    <col min="5" max="5" width="9.7109375" style="23" customWidth="1"/>
    <col min="6" max="6" width="13.5703125" style="5" customWidth="1"/>
    <col min="7" max="16384" width="9.140625" style="5"/>
  </cols>
  <sheetData>
    <row r="1" spans="1:6" ht="13.5" thickBot="1" x14ac:dyDescent="0.25">
      <c r="A1" s="348" t="s">
        <v>134</v>
      </c>
      <c r="B1" s="349"/>
      <c r="C1" s="349"/>
      <c r="D1" s="349"/>
      <c r="E1" s="349"/>
      <c r="F1" s="350"/>
    </row>
    <row r="2" spans="1:6" ht="13.5" customHeight="1" thickBot="1" x14ac:dyDescent="0.25">
      <c r="A2" s="351" t="s">
        <v>157</v>
      </c>
      <c r="B2" s="352"/>
      <c r="C2" s="353">
        <f>'Summary Page'!C4</f>
        <v>0</v>
      </c>
      <c r="D2" s="354"/>
      <c r="E2" s="354"/>
      <c r="F2" s="355"/>
    </row>
    <row r="3" spans="1:6" ht="22.9" customHeight="1" thickBot="1" x14ac:dyDescent="0.25">
      <c r="A3" s="27"/>
      <c r="B3" s="356" t="s">
        <v>225</v>
      </c>
      <c r="C3" s="356"/>
      <c r="D3" s="150"/>
      <c r="E3" s="359"/>
      <c r="F3" s="360"/>
    </row>
    <row r="4" spans="1:6" x14ac:dyDescent="0.2">
      <c r="A4" s="28"/>
      <c r="B4" s="29" t="s">
        <v>158</v>
      </c>
      <c r="C4" s="29" t="s">
        <v>159</v>
      </c>
      <c r="D4" s="29" t="s">
        <v>160</v>
      </c>
      <c r="E4" s="29" t="s">
        <v>161</v>
      </c>
      <c r="F4" s="30" t="s">
        <v>162</v>
      </c>
    </row>
    <row r="5" spans="1:6" s="6" customFormat="1" ht="45" x14ac:dyDescent="0.2">
      <c r="A5" s="31"/>
      <c r="B5" s="32" t="s">
        <v>217</v>
      </c>
      <c r="C5" s="32" t="s">
        <v>166</v>
      </c>
      <c r="D5" s="32" t="s">
        <v>214</v>
      </c>
      <c r="E5" s="32" t="s">
        <v>195</v>
      </c>
      <c r="F5" s="33" t="s">
        <v>224</v>
      </c>
    </row>
    <row r="6" spans="1:6" x14ac:dyDescent="0.2">
      <c r="A6" s="151">
        <v>1</v>
      </c>
      <c r="B6" s="16"/>
      <c r="C6" s="16"/>
      <c r="D6" s="34">
        <v>0</v>
      </c>
      <c r="E6" s="35">
        <v>0</v>
      </c>
      <c r="F6" s="206">
        <f>SUM(D6*E6)</f>
        <v>0</v>
      </c>
    </row>
    <row r="7" spans="1:6" x14ac:dyDescent="0.2">
      <c r="A7" s="151">
        <v>2</v>
      </c>
      <c r="B7" s="16"/>
      <c r="C7" s="16"/>
      <c r="D7" s="34">
        <v>0</v>
      </c>
      <c r="E7" s="35">
        <v>0</v>
      </c>
      <c r="F7" s="206">
        <f t="shared" ref="F7:F30" si="0">SUM(D7*E7)</f>
        <v>0</v>
      </c>
    </row>
    <row r="8" spans="1:6" x14ac:dyDescent="0.2">
      <c r="A8" s="151">
        <v>3</v>
      </c>
      <c r="B8" s="16"/>
      <c r="C8" s="16"/>
      <c r="D8" s="34">
        <v>0</v>
      </c>
      <c r="E8" s="35">
        <v>0</v>
      </c>
      <c r="F8" s="206">
        <f t="shared" si="0"/>
        <v>0</v>
      </c>
    </row>
    <row r="9" spans="1:6" x14ac:dyDescent="0.2">
      <c r="A9" s="151">
        <v>4</v>
      </c>
      <c r="B9" s="16"/>
      <c r="C9" s="16"/>
      <c r="D9" s="34">
        <v>0</v>
      </c>
      <c r="E9" s="35">
        <v>0</v>
      </c>
      <c r="F9" s="206">
        <f t="shared" si="0"/>
        <v>0</v>
      </c>
    </row>
    <row r="10" spans="1:6" x14ac:dyDescent="0.2">
      <c r="A10" s="151">
        <v>5</v>
      </c>
      <c r="B10" s="16"/>
      <c r="C10" s="16"/>
      <c r="D10" s="34">
        <v>0</v>
      </c>
      <c r="E10" s="35">
        <v>0</v>
      </c>
      <c r="F10" s="206">
        <f t="shared" si="0"/>
        <v>0</v>
      </c>
    </row>
    <row r="11" spans="1:6" x14ac:dyDescent="0.2">
      <c r="A11" s="151">
        <v>6</v>
      </c>
      <c r="B11" s="16"/>
      <c r="C11" s="16"/>
      <c r="D11" s="34">
        <v>0</v>
      </c>
      <c r="E11" s="35">
        <v>0</v>
      </c>
      <c r="F11" s="206">
        <f t="shared" si="0"/>
        <v>0</v>
      </c>
    </row>
    <row r="12" spans="1:6" x14ac:dyDescent="0.2">
      <c r="A12" s="151">
        <v>7</v>
      </c>
      <c r="B12" s="16"/>
      <c r="C12" s="16"/>
      <c r="D12" s="34">
        <v>0</v>
      </c>
      <c r="E12" s="35">
        <v>0</v>
      </c>
      <c r="F12" s="206">
        <f t="shared" si="0"/>
        <v>0</v>
      </c>
    </row>
    <row r="13" spans="1:6" x14ac:dyDescent="0.2">
      <c r="A13" s="151">
        <v>8</v>
      </c>
      <c r="B13" s="16"/>
      <c r="C13" s="16"/>
      <c r="D13" s="34">
        <v>0</v>
      </c>
      <c r="E13" s="35">
        <v>0</v>
      </c>
      <c r="F13" s="206">
        <f t="shared" si="0"/>
        <v>0</v>
      </c>
    </row>
    <row r="14" spans="1:6" x14ac:dyDescent="0.2">
      <c r="A14" s="151">
        <v>9</v>
      </c>
      <c r="B14" s="16"/>
      <c r="C14" s="16"/>
      <c r="D14" s="34">
        <v>0</v>
      </c>
      <c r="E14" s="35">
        <v>0</v>
      </c>
      <c r="F14" s="206">
        <f t="shared" si="0"/>
        <v>0</v>
      </c>
    </row>
    <row r="15" spans="1:6" x14ac:dyDescent="0.2">
      <c r="A15" s="151">
        <v>10</v>
      </c>
      <c r="B15" s="16"/>
      <c r="C15" s="16"/>
      <c r="D15" s="34">
        <v>0</v>
      </c>
      <c r="E15" s="35">
        <v>0</v>
      </c>
      <c r="F15" s="206">
        <f t="shared" si="0"/>
        <v>0</v>
      </c>
    </row>
    <row r="16" spans="1:6" x14ac:dyDescent="0.2">
      <c r="A16" s="151">
        <v>11</v>
      </c>
      <c r="B16" s="16"/>
      <c r="C16" s="16"/>
      <c r="D16" s="34">
        <v>0</v>
      </c>
      <c r="E16" s="35">
        <v>0</v>
      </c>
      <c r="F16" s="206">
        <f t="shared" si="0"/>
        <v>0</v>
      </c>
    </row>
    <row r="17" spans="1:6" x14ac:dyDescent="0.2">
      <c r="A17" s="151">
        <v>12</v>
      </c>
      <c r="B17" s="16"/>
      <c r="C17" s="16"/>
      <c r="D17" s="34">
        <v>0</v>
      </c>
      <c r="E17" s="35">
        <v>0</v>
      </c>
      <c r="F17" s="206">
        <f t="shared" si="0"/>
        <v>0</v>
      </c>
    </row>
    <row r="18" spans="1:6" x14ac:dyDescent="0.2">
      <c r="A18" s="151">
        <v>13</v>
      </c>
      <c r="B18" s="16"/>
      <c r="C18" s="16"/>
      <c r="D18" s="34">
        <v>0</v>
      </c>
      <c r="E18" s="35">
        <v>0</v>
      </c>
      <c r="F18" s="206">
        <f t="shared" si="0"/>
        <v>0</v>
      </c>
    </row>
    <row r="19" spans="1:6" x14ac:dyDescent="0.2">
      <c r="A19" s="151">
        <v>14</v>
      </c>
      <c r="B19" s="16"/>
      <c r="C19" s="16"/>
      <c r="D19" s="34">
        <v>0</v>
      </c>
      <c r="E19" s="35">
        <v>0</v>
      </c>
      <c r="F19" s="206">
        <f t="shared" si="0"/>
        <v>0</v>
      </c>
    </row>
    <row r="20" spans="1:6" x14ac:dyDescent="0.2">
      <c r="A20" s="151">
        <v>15</v>
      </c>
      <c r="B20" s="16"/>
      <c r="C20" s="16"/>
      <c r="D20" s="34">
        <v>0</v>
      </c>
      <c r="E20" s="35">
        <v>0</v>
      </c>
      <c r="F20" s="206">
        <f t="shared" si="0"/>
        <v>0</v>
      </c>
    </row>
    <row r="21" spans="1:6" x14ac:dyDescent="0.2">
      <c r="A21" s="151">
        <v>16</v>
      </c>
      <c r="B21" s="16"/>
      <c r="C21" s="16"/>
      <c r="D21" s="34">
        <v>0</v>
      </c>
      <c r="E21" s="35">
        <v>0</v>
      </c>
      <c r="F21" s="206">
        <f t="shared" si="0"/>
        <v>0</v>
      </c>
    </row>
    <row r="22" spans="1:6" x14ac:dyDescent="0.2">
      <c r="A22" s="151">
        <v>17</v>
      </c>
      <c r="B22" s="16"/>
      <c r="C22" s="16"/>
      <c r="D22" s="34">
        <v>0</v>
      </c>
      <c r="E22" s="35">
        <v>0</v>
      </c>
      <c r="F22" s="206">
        <f t="shared" si="0"/>
        <v>0</v>
      </c>
    </row>
    <row r="23" spans="1:6" x14ac:dyDescent="0.2">
      <c r="A23" s="151">
        <v>18</v>
      </c>
      <c r="B23" s="16"/>
      <c r="C23" s="16"/>
      <c r="D23" s="34">
        <v>0</v>
      </c>
      <c r="E23" s="35">
        <v>0</v>
      </c>
      <c r="F23" s="206">
        <f t="shared" si="0"/>
        <v>0</v>
      </c>
    </row>
    <row r="24" spans="1:6" x14ac:dyDescent="0.2">
      <c r="A24" s="151">
        <v>19</v>
      </c>
      <c r="B24" s="16"/>
      <c r="C24" s="16"/>
      <c r="D24" s="34">
        <v>0</v>
      </c>
      <c r="E24" s="35">
        <v>0</v>
      </c>
      <c r="F24" s="206">
        <f t="shared" si="0"/>
        <v>0</v>
      </c>
    </row>
    <row r="25" spans="1:6" x14ac:dyDescent="0.2">
      <c r="A25" s="151">
        <v>20</v>
      </c>
      <c r="B25" s="16"/>
      <c r="C25" s="16"/>
      <c r="D25" s="34">
        <v>0</v>
      </c>
      <c r="E25" s="35">
        <v>0</v>
      </c>
      <c r="F25" s="206">
        <f t="shared" si="0"/>
        <v>0</v>
      </c>
    </row>
    <row r="26" spans="1:6" x14ac:dyDescent="0.2">
      <c r="A26" s="151">
        <v>21</v>
      </c>
      <c r="B26" s="36"/>
      <c r="C26" s="36"/>
      <c r="D26" s="34">
        <v>0</v>
      </c>
      <c r="E26" s="35">
        <v>0</v>
      </c>
      <c r="F26" s="206">
        <f t="shared" si="0"/>
        <v>0</v>
      </c>
    </row>
    <row r="27" spans="1:6" x14ac:dyDescent="0.2">
      <c r="A27" s="151">
        <v>22</v>
      </c>
      <c r="B27" s="36"/>
      <c r="C27" s="36"/>
      <c r="D27" s="34">
        <v>0</v>
      </c>
      <c r="E27" s="35">
        <v>0</v>
      </c>
      <c r="F27" s="206">
        <f t="shared" si="0"/>
        <v>0</v>
      </c>
    </row>
    <row r="28" spans="1:6" x14ac:dyDescent="0.2">
      <c r="A28" s="151">
        <v>23</v>
      </c>
      <c r="B28" s="36"/>
      <c r="C28" s="36"/>
      <c r="D28" s="34">
        <v>0</v>
      </c>
      <c r="E28" s="35">
        <v>0</v>
      </c>
      <c r="F28" s="206">
        <f t="shared" si="0"/>
        <v>0</v>
      </c>
    </row>
    <row r="29" spans="1:6" x14ac:dyDescent="0.2">
      <c r="A29" s="151">
        <v>24</v>
      </c>
      <c r="B29" s="36"/>
      <c r="C29" s="36"/>
      <c r="D29" s="34">
        <v>0</v>
      </c>
      <c r="E29" s="35">
        <v>0</v>
      </c>
      <c r="F29" s="206">
        <f t="shared" si="0"/>
        <v>0</v>
      </c>
    </row>
    <row r="30" spans="1:6" ht="13.5" thickBot="1" x14ac:dyDescent="0.25">
      <c r="A30" s="151">
        <v>25</v>
      </c>
      <c r="B30" s="36"/>
      <c r="C30" s="36"/>
      <c r="D30" s="54">
        <v>0</v>
      </c>
      <c r="E30" s="35">
        <v>0</v>
      </c>
      <c r="F30" s="207">
        <f t="shared" si="0"/>
        <v>0</v>
      </c>
    </row>
    <row r="31" spans="1:6" ht="15.95" customHeight="1" thickBot="1" x14ac:dyDescent="0.25">
      <c r="A31" s="357" t="s">
        <v>156</v>
      </c>
      <c r="B31" s="358"/>
      <c r="C31" s="358"/>
      <c r="D31" s="205">
        <f>SUM(D6:D30)</f>
        <v>0</v>
      </c>
      <c r="E31" s="31"/>
      <c r="F31" s="53">
        <f>SUM(F6:F30)</f>
        <v>0</v>
      </c>
    </row>
    <row r="32" spans="1:6" x14ac:dyDescent="0.2">
      <c r="D32" s="9"/>
      <c r="E32" s="22"/>
    </row>
  </sheetData>
  <sheetProtection algorithmName="SHA-512" hashValue="4uVK3Jb7cMhyuv4frW8j3cDoCCmukGWtMF+MHEDEz9lcgaQdyRyWHajIe3657Vp+JOAR1WnOrbY8uhjF/+5UUQ==" saltValue="qWdwKLFfE5DZHI7akP34EQ==" spinCount="100000" sheet="1" objects="1" scenarios="1"/>
  <mergeCells count="6">
    <mergeCell ref="A1:F1"/>
    <mergeCell ref="A2:B2"/>
    <mergeCell ref="C2:F2"/>
    <mergeCell ref="B3:C3"/>
    <mergeCell ref="A31:C31"/>
    <mergeCell ref="E3:F3"/>
  </mergeCells>
  <dataValidations disablePrompts="1"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&amp;CFamily Violence Program Budget&amp;RFY26</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zoomScaleNormal="100" workbookViewId="0">
      <selection activeCell="B5" sqref="B5"/>
    </sheetView>
  </sheetViews>
  <sheetFormatPr defaultColWidth="9.140625" defaultRowHeight="12.75" x14ac:dyDescent="0.2"/>
  <cols>
    <col min="1" max="1" width="3.28515625" customWidth="1"/>
    <col min="2" max="2" width="20.140625" customWidth="1"/>
    <col min="3" max="3" width="6" bestFit="1" customWidth="1"/>
    <col min="4" max="4" width="103.42578125" customWidth="1"/>
  </cols>
  <sheetData>
    <row r="1" spans="1:4" s="1" customFormat="1" x14ac:dyDescent="0.2">
      <c r="A1" s="272" t="s">
        <v>140</v>
      </c>
      <c r="B1" s="272"/>
      <c r="C1" s="272"/>
      <c r="D1" s="272"/>
    </row>
    <row r="2" spans="1:4" s="1" customFormat="1" ht="13.5" customHeight="1" x14ac:dyDescent="0.2">
      <c r="A2" s="273" t="s">
        <v>157</v>
      </c>
      <c r="B2" s="273"/>
      <c r="C2" s="273"/>
      <c r="D2" s="152">
        <f>'Summary Page'!C4</f>
        <v>0</v>
      </c>
    </row>
    <row r="3" spans="1:4" x14ac:dyDescent="0.2">
      <c r="A3" s="153"/>
      <c r="B3" s="154" t="s">
        <v>149</v>
      </c>
      <c r="C3" s="154" t="s">
        <v>226</v>
      </c>
      <c r="D3" s="154" t="s">
        <v>166</v>
      </c>
    </row>
    <row r="4" spans="1:4" x14ac:dyDescent="0.2">
      <c r="A4" s="155">
        <v>1</v>
      </c>
      <c r="B4" s="177" t="s">
        <v>227</v>
      </c>
      <c r="C4" s="178"/>
      <c r="D4" s="8"/>
    </row>
    <row r="5" spans="1:4" x14ac:dyDescent="0.2">
      <c r="A5" s="155">
        <v>2</v>
      </c>
      <c r="B5" s="177" t="s">
        <v>227</v>
      </c>
      <c r="C5" s="178"/>
      <c r="D5" s="8"/>
    </row>
    <row r="6" spans="1:4" x14ac:dyDescent="0.2">
      <c r="A6" s="155">
        <v>3</v>
      </c>
      <c r="B6" s="177" t="s">
        <v>227</v>
      </c>
      <c r="C6" s="179"/>
      <c r="D6" s="180"/>
    </row>
    <row r="7" spans="1:4" x14ac:dyDescent="0.2">
      <c r="A7" s="155">
        <v>4</v>
      </c>
      <c r="B7" s="177" t="s">
        <v>227</v>
      </c>
      <c r="C7" s="179"/>
      <c r="D7" s="8"/>
    </row>
    <row r="8" spans="1:4" x14ac:dyDescent="0.2">
      <c r="A8" s="155">
        <v>5</v>
      </c>
      <c r="B8" s="177" t="s">
        <v>227</v>
      </c>
      <c r="C8" s="179"/>
      <c r="D8" s="180"/>
    </row>
    <row r="9" spans="1:4" x14ac:dyDescent="0.2">
      <c r="A9" s="155">
        <v>6</v>
      </c>
      <c r="B9" s="177" t="s">
        <v>227</v>
      </c>
      <c r="C9" s="179"/>
      <c r="D9" s="180"/>
    </row>
    <row r="10" spans="1:4" x14ac:dyDescent="0.2">
      <c r="A10" s="155">
        <v>7</v>
      </c>
      <c r="B10" s="177" t="s">
        <v>227</v>
      </c>
      <c r="C10" s="179"/>
      <c r="D10" s="180"/>
    </row>
    <row r="11" spans="1:4" x14ac:dyDescent="0.2">
      <c r="A11" s="155">
        <v>8</v>
      </c>
      <c r="B11" s="177" t="s">
        <v>227</v>
      </c>
      <c r="C11" s="179"/>
      <c r="D11" s="180"/>
    </row>
    <row r="12" spans="1:4" x14ac:dyDescent="0.2">
      <c r="A12" s="155">
        <v>9</v>
      </c>
      <c r="B12" s="177" t="s">
        <v>227</v>
      </c>
      <c r="C12" s="179"/>
      <c r="D12" s="180"/>
    </row>
    <row r="13" spans="1:4" x14ac:dyDescent="0.2">
      <c r="A13" s="155">
        <v>10</v>
      </c>
      <c r="B13" s="177" t="s">
        <v>227</v>
      </c>
      <c r="C13" s="179"/>
      <c r="D13" s="180"/>
    </row>
    <row r="14" spans="1:4" x14ac:dyDescent="0.2">
      <c r="A14" s="155">
        <v>11</v>
      </c>
      <c r="B14" s="177" t="s">
        <v>227</v>
      </c>
      <c r="C14" s="179"/>
      <c r="D14" s="180"/>
    </row>
    <row r="15" spans="1:4" x14ac:dyDescent="0.2">
      <c r="A15" s="155">
        <v>12</v>
      </c>
      <c r="B15" s="177" t="s">
        <v>227</v>
      </c>
      <c r="C15" s="179"/>
      <c r="D15" s="180"/>
    </row>
    <row r="16" spans="1:4" x14ac:dyDescent="0.2">
      <c r="A16" s="155">
        <v>13</v>
      </c>
      <c r="B16" s="177" t="s">
        <v>227</v>
      </c>
      <c r="C16" s="179"/>
      <c r="D16" s="180"/>
    </row>
    <row r="17" spans="1:4" x14ac:dyDescent="0.2">
      <c r="A17" s="155">
        <v>14</v>
      </c>
      <c r="B17" s="177" t="s">
        <v>227</v>
      </c>
      <c r="C17" s="179"/>
      <c r="D17" s="180"/>
    </row>
    <row r="18" spans="1:4" x14ac:dyDescent="0.2">
      <c r="A18" s="155">
        <v>15</v>
      </c>
      <c r="B18" s="177" t="s">
        <v>227</v>
      </c>
      <c r="C18" s="179"/>
      <c r="D18" s="180"/>
    </row>
    <row r="19" spans="1:4" x14ac:dyDescent="0.2">
      <c r="A19" s="155">
        <v>16</v>
      </c>
      <c r="B19" s="177" t="s">
        <v>227</v>
      </c>
      <c r="C19" s="179"/>
      <c r="D19" s="180"/>
    </row>
    <row r="20" spans="1:4" x14ac:dyDescent="0.2">
      <c r="A20" s="155">
        <v>17</v>
      </c>
      <c r="B20" s="177" t="s">
        <v>227</v>
      </c>
      <c r="C20" s="179"/>
      <c r="D20" s="180"/>
    </row>
    <row r="21" spans="1:4" x14ac:dyDescent="0.2">
      <c r="A21" s="155">
        <v>18</v>
      </c>
      <c r="B21" s="177" t="s">
        <v>227</v>
      </c>
      <c r="C21" s="179"/>
      <c r="D21" s="180"/>
    </row>
    <row r="22" spans="1:4" x14ac:dyDescent="0.2">
      <c r="A22" s="155">
        <v>19</v>
      </c>
      <c r="B22" s="177" t="s">
        <v>227</v>
      </c>
      <c r="C22" s="179"/>
      <c r="D22" s="180"/>
    </row>
    <row r="23" spans="1:4" x14ac:dyDescent="0.2">
      <c r="A23" s="155">
        <v>20</v>
      </c>
      <c r="B23" s="177" t="s">
        <v>227</v>
      </c>
      <c r="C23" s="179"/>
      <c r="D23" s="180"/>
    </row>
    <row r="24" spans="1:4" x14ac:dyDescent="0.2">
      <c r="A24" s="155">
        <v>21</v>
      </c>
      <c r="B24" s="177" t="s">
        <v>227</v>
      </c>
      <c r="C24" s="179"/>
      <c r="D24" s="180"/>
    </row>
    <row r="25" spans="1:4" x14ac:dyDescent="0.2">
      <c r="A25" s="155">
        <v>22</v>
      </c>
      <c r="B25" s="177" t="s">
        <v>227</v>
      </c>
      <c r="C25" s="179"/>
      <c r="D25" s="180"/>
    </row>
    <row r="26" spans="1:4" x14ac:dyDescent="0.2">
      <c r="A26" s="155">
        <v>23</v>
      </c>
      <c r="B26" s="177" t="s">
        <v>227</v>
      </c>
      <c r="C26" s="179"/>
      <c r="D26" s="180"/>
    </row>
    <row r="27" spans="1:4" x14ac:dyDescent="0.2">
      <c r="A27" s="155">
        <v>24</v>
      </c>
      <c r="B27" s="177" t="s">
        <v>227</v>
      </c>
      <c r="C27" s="179"/>
      <c r="D27" s="180"/>
    </row>
    <row r="28" spans="1:4" x14ac:dyDescent="0.2">
      <c r="A28" s="155">
        <v>25</v>
      </c>
      <c r="B28" s="177" t="s">
        <v>227</v>
      </c>
      <c r="C28" s="179"/>
      <c r="D28" s="180"/>
    </row>
  </sheetData>
  <sheetProtection algorithmName="SHA-512" hashValue="wfA3sSjMx8JnYOi5+F+NO6ATK1QPNdBFBlDRS4h7yESVTDyZX0hMrDSs+uQks+a4TpdG2lJ2tFD0eXYITrHcOg==" saltValue="zmOxH/gGX4fOT9Gtxi4ERw==" spinCount="100000" sheet="1" objects="1" scenarios="1" selectLockedCell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5546875" defaultRowHeight="12.75" x14ac:dyDescent="0.2"/>
  <sheetData>
    <row r="1" spans="1:1" x14ac:dyDescent="0.2">
      <c r="A1" s="11" t="s">
        <v>227</v>
      </c>
    </row>
    <row r="2" spans="1:1" x14ac:dyDescent="0.2">
      <c r="A2" t="s">
        <v>16</v>
      </c>
    </row>
    <row r="3" spans="1:1" x14ac:dyDescent="0.2">
      <c r="A3" t="s">
        <v>228</v>
      </c>
    </row>
    <row r="4" spans="1:1" x14ac:dyDescent="0.2">
      <c r="A4" s="11" t="s">
        <v>229</v>
      </c>
    </row>
    <row r="5" spans="1:1" x14ac:dyDescent="0.2">
      <c r="A5" s="11" t="s">
        <v>230</v>
      </c>
    </row>
    <row r="6" spans="1:1" x14ac:dyDescent="0.2">
      <c r="A6" s="11" t="s">
        <v>231</v>
      </c>
    </row>
    <row r="7" spans="1:1" x14ac:dyDescent="0.2">
      <c r="A7" s="11" t="s">
        <v>107</v>
      </c>
    </row>
    <row r="8" spans="1:1" x14ac:dyDescent="0.2">
      <c r="A8" s="11" t="s">
        <v>232</v>
      </c>
    </row>
    <row r="9" spans="1:1" x14ac:dyDescent="0.2">
      <c r="A9" s="11" t="s">
        <v>233</v>
      </c>
    </row>
    <row r="10" spans="1:1" x14ac:dyDescent="0.2">
      <c r="A10" s="11" t="s">
        <v>234</v>
      </c>
    </row>
    <row r="11" spans="1:1" x14ac:dyDescent="0.2">
      <c r="A11" s="11" t="s">
        <v>235</v>
      </c>
    </row>
    <row r="13" spans="1:1" x14ac:dyDescent="0.2">
      <c r="A13" t="s">
        <v>236</v>
      </c>
    </row>
    <row r="14" spans="1:1" x14ac:dyDescent="0.2">
      <c r="A14" t="s">
        <v>237</v>
      </c>
    </row>
    <row r="15" spans="1:1" x14ac:dyDescent="0.2">
      <c r="A15" t="s">
        <v>127</v>
      </c>
    </row>
    <row r="17" spans="1:1" x14ac:dyDescent="0.2">
      <c r="A17" t="s">
        <v>238</v>
      </c>
    </row>
    <row r="18" spans="1:1" x14ac:dyDescent="0.2">
      <c r="A18" t="s">
        <v>239</v>
      </c>
    </row>
    <row r="19" spans="1:1" x14ac:dyDescent="0.2">
      <c r="A19" t="s">
        <v>240</v>
      </c>
    </row>
    <row r="20" spans="1:1" x14ac:dyDescent="0.2">
      <c r="A20" t="s">
        <v>241</v>
      </c>
    </row>
    <row r="21" spans="1:1" x14ac:dyDescent="0.2">
      <c r="A21" t="s">
        <v>127</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view="pageLayout" zoomScale="90" zoomScaleNormal="99" zoomScalePageLayoutView="90" workbookViewId="0">
      <selection activeCell="F2" sqref="F2"/>
    </sheetView>
  </sheetViews>
  <sheetFormatPr defaultColWidth="13.28515625" defaultRowHeight="12.75" x14ac:dyDescent="0.2"/>
  <cols>
    <col min="1" max="1" width="7.85546875" style="110" customWidth="1"/>
    <col min="2" max="2" width="20.140625" style="110" customWidth="1"/>
    <col min="3" max="3" width="27.140625" style="112" customWidth="1"/>
    <col min="4" max="4" width="8.140625" style="112" customWidth="1"/>
    <col min="5" max="5" width="18.5703125" style="112" customWidth="1"/>
    <col min="6" max="6" width="20.140625" style="112" customWidth="1"/>
    <col min="7" max="16384" width="13.28515625" style="110"/>
  </cols>
  <sheetData>
    <row r="2" spans="2:6" ht="72" customHeight="1" x14ac:dyDescent="0.2"/>
    <row r="3" spans="2:6" ht="18" x14ac:dyDescent="0.25">
      <c r="B3" s="247" t="s">
        <v>144</v>
      </c>
      <c r="C3" s="247"/>
      <c r="D3" s="247"/>
      <c r="E3" s="247"/>
      <c r="F3" s="247"/>
    </row>
    <row r="4" spans="2:6" ht="14.25" customHeight="1" x14ac:dyDescent="0.2">
      <c r="B4" s="113" t="s">
        <v>145</v>
      </c>
      <c r="C4" s="254"/>
      <c r="D4" s="255"/>
      <c r="E4" s="255"/>
      <c r="F4" s="256"/>
    </row>
    <row r="5" spans="2:6" ht="14.25" customHeight="1" x14ac:dyDescent="0.2">
      <c r="B5" s="113" t="s">
        <v>146</v>
      </c>
      <c r="C5" s="254"/>
      <c r="D5" s="255"/>
      <c r="E5" s="255"/>
      <c r="F5" s="256"/>
    </row>
    <row r="6" spans="2:6" ht="14.25" customHeight="1" x14ac:dyDescent="0.2">
      <c r="B6" s="114" t="s">
        <v>147</v>
      </c>
      <c r="C6" s="55" t="s">
        <v>148</v>
      </c>
      <c r="D6" s="166"/>
      <c r="E6" s="167"/>
      <c r="F6" s="168"/>
    </row>
    <row r="7" spans="2:6" ht="13.5" customHeight="1" x14ac:dyDescent="0.2">
      <c r="B7" s="169"/>
      <c r="C7" s="170"/>
      <c r="D7" s="170"/>
      <c r="E7" s="171"/>
      <c r="F7" s="172"/>
    </row>
    <row r="8" spans="2:6" ht="18" customHeight="1" x14ac:dyDescent="0.2">
      <c r="B8" s="173"/>
      <c r="C8" s="115" t="s">
        <v>149</v>
      </c>
      <c r="D8" s="258" t="s">
        <v>150</v>
      </c>
      <c r="E8" s="259"/>
      <c r="F8" s="174"/>
    </row>
    <row r="9" spans="2:6" ht="18" customHeight="1" x14ac:dyDescent="0.2">
      <c r="B9" s="173"/>
      <c r="C9" s="116" t="s">
        <v>16</v>
      </c>
      <c r="D9" s="248">
        <f>Salaries!H55</f>
        <v>0</v>
      </c>
      <c r="E9" s="249"/>
      <c r="F9" s="174"/>
    </row>
    <row r="10" spans="2:6" ht="18" customHeight="1" x14ac:dyDescent="0.2">
      <c r="B10" s="173"/>
      <c r="C10" s="116" t="s">
        <v>151</v>
      </c>
      <c r="D10" s="248">
        <f>'Fringe Benefits'!L158</f>
        <v>0</v>
      </c>
      <c r="E10" s="249"/>
      <c r="F10" s="174"/>
    </row>
    <row r="11" spans="2:6" ht="18" customHeight="1" x14ac:dyDescent="0.2">
      <c r="B11" s="173"/>
      <c r="C11" s="116" t="s">
        <v>152</v>
      </c>
      <c r="D11" s="248">
        <f>'Travel-Conference &amp; Local'!J68</f>
        <v>0</v>
      </c>
      <c r="E11" s="249"/>
      <c r="F11" s="174"/>
    </row>
    <row r="12" spans="2:6" ht="18" customHeight="1" x14ac:dyDescent="0.2">
      <c r="B12" s="173"/>
      <c r="C12" s="116" t="s">
        <v>90</v>
      </c>
      <c r="D12" s="248">
        <f>'Professional-Contract Services'!I30</f>
        <v>0</v>
      </c>
      <c r="E12" s="249"/>
      <c r="F12" s="174"/>
    </row>
    <row r="13" spans="2:6" ht="18" customHeight="1" x14ac:dyDescent="0.2">
      <c r="B13" s="173"/>
      <c r="C13" s="116" t="s">
        <v>107</v>
      </c>
      <c r="D13" s="248">
        <f>Equipment!G30</f>
        <v>0</v>
      </c>
      <c r="E13" s="249"/>
      <c r="F13" s="174"/>
    </row>
    <row r="14" spans="2:6" ht="18" customHeight="1" x14ac:dyDescent="0.2">
      <c r="B14" s="173"/>
      <c r="C14" s="116" t="s">
        <v>153</v>
      </c>
      <c r="D14" s="248">
        <f>'Consumable Supplies'!F30</f>
        <v>0</v>
      </c>
      <c r="E14" s="249"/>
      <c r="F14" s="174"/>
    </row>
    <row r="15" spans="2:6" ht="18" customHeight="1" thickBot="1" x14ac:dyDescent="0.25">
      <c r="B15" s="173"/>
      <c r="C15" s="117" t="s">
        <v>127</v>
      </c>
      <c r="D15" s="250">
        <f>Other!F30</f>
        <v>0</v>
      </c>
      <c r="E15" s="251"/>
      <c r="F15" s="174"/>
    </row>
    <row r="16" spans="2:6" ht="18" customHeight="1" x14ac:dyDescent="0.2">
      <c r="B16" s="173"/>
      <c r="C16" s="118" t="s">
        <v>154</v>
      </c>
      <c r="D16" s="260">
        <f>SUM(D9:E15)</f>
        <v>0</v>
      </c>
      <c r="E16" s="261"/>
      <c r="F16" s="174"/>
    </row>
    <row r="17" spans="2:6" ht="18" customHeight="1" thickBot="1" x14ac:dyDescent="0.25">
      <c r="B17" s="173"/>
      <c r="C17" s="119" t="s">
        <v>155</v>
      </c>
      <c r="D17" s="262">
        <f>'Indirect Costs'!F31</f>
        <v>0</v>
      </c>
      <c r="E17" s="263"/>
      <c r="F17" s="174"/>
    </row>
    <row r="18" spans="2:6" ht="15.95" customHeight="1" thickBot="1" x14ac:dyDescent="0.25">
      <c r="B18" s="173"/>
      <c r="C18" s="120" t="s">
        <v>156</v>
      </c>
      <c r="D18" s="252">
        <f>SUM(D16:E17)</f>
        <v>0</v>
      </c>
      <c r="E18" s="253"/>
      <c r="F18" s="174"/>
    </row>
    <row r="19" spans="2:6" ht="15.95" customHeight="1" x14ac:dyDescent="0.2">
      <c r="B19" s="264"/>
      <c r="C19" s="265"/>
      <c r="D19" s="265"/>
      <c r="E19" s="265"/>
      <c r="F19" s="266"/>
    </row>
    <row r="20" spans="2:6" ht="15.95" customHeight="1" x14ac:dyDescent="0.2">
      <c r="B20" s="267"/>
      <c r="C20" s="268"/>
      <c r="D20" s="268"/>
      <c r="E20" s="268"/>
      <c r="F20" s="269"/>
    </row>
    <row r="21" spans="2:6" ht="15.95" customHeight="1" x14ac:dyDescent="0.2">
      <c r="B21" s="111"/>
      <c r="C21" s="111"/>
      <c r="D21" s="111"/>
      <c r="E21" s="111"/>
      <c r="F21" s="111"/>
    </row>
    <row r="22" spans="2:6" ht="15.95" customHeight="1" x14ac:dyDescent="0.2">
      <c r="B22" s="257"/>
      <c r="C22" s="257"/>
      <c r="D22" s="111"/>
      <c r="E22" s="111"/>
      <c r="F22" s="111"/>
    </row>
    <row r="23" spans="2:6" ht="15.95" customHeight="1" x14ac:dyDescent="0.2">
      <c r="B23" s="111"/>
      <c r="C23" s="111"/>
      <c r="D23" s="111"/>
      <c r="E23" s="111"/>
      <c r="F23" s="111"/>
    </row>
    <row r="24" spans="2:6" ht="15.95" customHeight="1" x14ac:dyDescent="0.2">
      <c r="B24" s="111"/>
      <c r="C24" s="111"/>
      <c r="D24" s="111"/>
      <c r="E24" s="111"/>
      <c r="F24" s="111"/>
    </row>
    <row r="25" spans="2:6" ht="15.95" customHeight="1" x14ac:dyDescent="0.2">
      <c r="B25" s="257"/>
      <c r="C25" s="257"/>
      <c r="D25" s="111"/>
      <c r="E25" s="111"/>
      <c r="F25" s="111"/>
    </row>
    <row r="26" spans="2:6" ht="15.95" customHeight="1" x14ac:dyDescent="0.2">
      <c r="B26" s="111"/>
      <c r="C26" s="111"/>
      <c r="D26" s="111"/>
      <c r="E26" s="111"/>
      <c r="F26" s="111"/>
    </row>
    <row r="27" spans="2:6" ht="15.95" customHeight="1" x14ac:dyDescent="0.2">
      <c r="B27" s="111"/>
      <c r="C27" s="111"/>
      <c r="D27" s="111"/>
      <c r="E27" s="111"/>
      <c r="F27" s="111"/>
    </row>
    <row r="28" spans="2:6" ht="15.95" customHeight="1" x14ac:dyDescent="0.2">
      <c r="B28" s="111"/>
      <c r="C28" s="111"/>
      <c r="D28" s="111"/>
      <c r="E28" s="111"/>
      <c r="F28" s="111"/>
    </row>
    <row r="29" spans="2:6" x14ac:dyDescent="0.2">
      <c r="B29" s="111"/>
      <c r="C29" s="111"/>
      <c r="D29" s="111"/>
      <c r="E29" s="111"/>
      <c r="F29" s="111"/>
    </row>
    <row r="30" spans="2:6" x14ac:dyDescent="0.2">
      <c r="B30" s="111"/>
      <c r="C30" s="111"/>
      <c r="D30" s="111"/>
      <c r="E30" s="111"/>
      <c r="F30" s="111"/>
    </row>
    <row r="31" spans="2:6" x14ac:dyDescent="0.2">
      <c r="B31" s="111"/>
      <c r="C31" s="111"/>
      <c r="D31" s="111"/>
      <c r="E31" s="111"/>
      <c r="F31" s="111"/>
    </row>
  </sheetData>
  <sheetProtection algorithmName="SHA-512" hashValue="WRBN+Ygeq9jioatfAq3rHqtYDrT/adV5yBuHRK7MkmXo5KcPg91yEh9bdwiiAAkZcHvjeoC8mjtzX0XRixN3Fw==" saltValue="XJLL0jaHiIO77MLGyDeqwQ==" spinCount="100000" sheet="1" objects="1" scenarios="1"/>
  <protectedRanges>
    <protectedRange password="CA99" sqref="C5:D5" name="Range1"/>
  </protectedRanges>
  <mergeCells count="17">
    <mergeCell ref="B25:C25"/>
    <mergeCell ref="B22:C22"/>
    <mergeCell ref="D8:E8"/>
    <mergeCell ref="D10:E10"/>
    <mergeCell ref="D9:E9"/>
    <mergeCell ref="D12:E12"/>
    <mergeCell ref="D13:E13"/>
    <mergeCell ref="D16:E16"/>
    <mergeCell ref="D17:E17"/>
    <mergeCell ref="B19:F20"/>
    <mergeCell ref="B3:F3"/>
    <mergeCell ref="D14:E14"/>
    <mergeCell ref="D15:E15"/>
    <mergeCell ref="D18:E18"/>
    <mergeCell ref="D11:E11"/>
    <mergeCell ref="C4:F4"/>
    <mergeCell ref="C5:F5"/>
  </mergeCells>
  <phoneticPr fontId="0" type="noConversion"/>
  <printOptions horizontalCentered="1" verticalCentered="1" gridLinesSet="0"/>
  <pageMargins left="0.25" right="0.25" top="0.75" bottom="0.75" header="0.3" footer="0.3"/>
  <pageSetup fitToHeight="0" orientation="landscape" r:id="rId1"/>
  <headerFooter>
    <oddHeader xml:space="preserve">&amp;L&amp;G&amp;C&amp;"Arial,Bold"&amp;12Family Violence Program
 Budget
&amp;R&amp;12Fiscal Year 2026 
Shelter and Nonresidential Services
RFA No. HHS0015202&amp;"Arial,Bold" </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B5" sqref="B5"/>
    </sheetView>
  </sheetViews>
  <sheetFormatPr defaultColWidth="9.140625" defaultRowHeight="12.75" x14ac:dyDescent="0.2"/>
  <cols>
    <col min="1" max="1" width="3.28515625" customWidth="1"/>
    <col min="2" max="2" width="19.42578125" customWidth="1"/>
    <col min="3" max="3" width="48.42578125" customWidth="1"/>
    <col min="4" max="4" width="12" customWidth="1"/>
    <col min="5" max="5" width="7.42578125" style="7" customWidth="1"/>
    <col min="6" max="6" width="14.140625" style="7" bestFit="1" customWidth="1"/>
    <col min="7" max="7" width="8" style="7" customWidth="1"/>
    <col min="8" max="8" width="17" style="7" customWidth="1"/>
  </cols>
  <sheetData>
    <row r="1" spans="1:8" s="1" customFormat="1" x14ac:dyDescent="0.2">
      <c r="A1" s="272" t="s">
        <v>16</v>
      </c>
      <c r="B1" s="272"/>
      <c r="C1" s="272"/>
      <c r="D1" s="272"/>
      <c r="E1" s="272"/>
      <c r="F1" s="272"/>
      <c r="G1" s="272"/>
      <c r="H1" s="272"/>
    </row>
    <row r="2" spans="1:8" s="1" customFormat="1" ht="13.5" customHeight="1" x14ac:dyDescent="0.2">
      <c r="A2" s="273" t="s">
        <v>157</v>
      </c>
      <c r="B2" s="273"/>
      <c r="C2" s="274">
        <f>'Summary Page'!C4</f>
        <v>0</v>
      </c>
      <c r="D2" s="274"/>
      <c r="E2" s="274"/>
      <c r="F2" s="274"/>
      <c r="G2" s="274"/>
      <c r="H2" s="274"/>
    </row>
    <row r="3" spans="1:8" s="2" customFormat="1" x14ac:dyDescent="0.2">
      <c r="A3" s="158"/>
      <c r="B3" s="142" t="s">
        <v>158</v>
      </c>
      <c r="C3" s="142" t="s">
        <v>159</v>
      </c>
      <c r="D3" s="142" t="s">
        <v>160</v>
      </c>
      <c r="E3" s="142" t="s">
        <v>161</v>
      </c>
      <c r="F3" s="142" t="s">
        <v>162</v>
      </c>
      <c r="G3" s="142" t="s">
        <v>163</v>
      </c>
      <c r="H3" s="142" t="s">
        <v>164</v>
      </c>
    </row>
    <row r="4" spans="1:8" ht="46.5" customHeight="1" x14ac:dyDescent="0.2">
      <c r="A4" s="153"/>
      <c r="B4" s="159" t="s">
        <v>165</v>
      </c>
      <c r="C4" s="159" t="s">
        <v>166</v>
      </c>
      <c r="D4" s="137" t="s">
        <v>167</v>
      </c>
      <c r="E4" s="160" t="s">
        <v>168</v>
      </c>
      <c r="F4" s="160" t="s">
        <v>169</v>
      </c>
      <c r="G4" s="160" t="s">
        <v>170</v>
      </c>
      <c r="H4" s="160" t="s">
        <v>171</v>
      </c>
    </row>
    <row r="5" spans="1:8" x14ac:dyDescent="0.2">
      <c r="A5" s="153">
        <v>1</v>
      </c>
      <c r="B5" s="8"/>
      <c r="C5" s="8"/>
      <c r="D5" s="13">
        <v>0</v>
      </c>
      <c r="E5" s="14"/>
      <c r="F5" s="41">
        <f>D5*E5</f>
        <v>0</v>
      </c>
      <c r="G5" s="18">
        <v>0</v>
      </c>
      <c r="H5" s="40">
        <f>F5*G5</f>
        <v>0</v>
      </c>
    </row>
    <row r="6" spans="1:8" x14ac:dyDescent="0.2">
      <c r="A6" s="153">
        <v>2</v>
      </c>
      <c r="B6" s="8"/>
      <c r="C6" s="8"/>
      <c r="D6" s="13">
        <v>0</v>
      </c>
      <c r="E6" s="14"/>
      <c r="F6" s="41">
        <f t="shared" ref="F6:F54" si="0">D6*E6</f>
        <v>0</v>
      </c>
      <c r="G6" s="18">
        <v>0</v>
      </c>
      <c r="H6" s="40">
        <f t="shared" ref="H6:H54" si="1">F6*G6</f>
        <v>0</v>
      </c>
    </row>
    <row r="7" spans="1:8" x14ac:dyDescent="0.2">
      <c r="A7" s="153">
        <v>3</v>
      </c>
      <c r="B7" s="8"/>
      <c r="C7" s="8"/>
      <c r="D7" s="13">
        <v>0</v>
      </c>
      <c r="E7" s="14"/>
      <c r="F7" s="41">
        <f t="shared" si="0"/>
        <v>0</v>
      </c>
      <c r="G7" s="18">
        <v>0</v>
      </c>
      <c r="H7" s="40">
        <f t="shared" si="1"/>
        <v>0</v>
      </c>
    </row>
    <row r="8" spans="1:8" x14ac:dyDescent="0.2">
      <c r="A8" s="153">
        <v>4</v>
      </c>
      <c r="B8" s="8"/>
      <c r="C8" s="8"/>
      <c r="D8" s="13">
        <v>0</v>
      </c>
      <c r="E8" s="14"/>
      <c r="F8" s="41">
        <f t="shared" si="0"/>
        <v>0</v>
      </c>
      <c r="G8" s="18">
        <v>0</v>
      </c>
      <c r="H8" s="40">
        <f t="shared" si="1"/>
        <v>0</v>
      </c>
    </row>
    <row r="9" spans="1:8" x14ac:dyDescent="0.2">
      <c r="A9" s="153">
        <v>5</v>
      </c>
      <c r="B9" s="8"/>
      <c r="C9" s="8"/>
      <c r="D9" s="13">
        <v>0</v>
      </c>
      <c r="E9" s="14"/>
      <c r="F9" s="41">
        <f t="shared" si="0"/>
        <v>0</v>
      </c>
      <c r="G9" s="18">
        <v>0</v>
      </c>
      <c r="H9" s="40">
        <f t="shared" si="1"/>
        <v>0</v>
      </c>
    </row>
    <row r="10" spans="1:8" x14ac:dyDescent="0.2">
      <c r="A10" s="153">
        <v>6</v>
      </c>
      <c r="B10" s="8"/>
      <c r="C10" s="8"/>
      <c r="D10" s="13">
        <v>0</v>
      </c>
      <c r="E10" s="14"/>
      <c r="F10" s="41">
        <f t="shared" si="0"/>
        <v>0</v>
      </c>
      <c r="G10" s="18">
        <v>0</v>
      </c>
      <c r="H10" s="40">
        <f t="shared" si="1"/>
        <v>0</v>
      </c>
    </row>
    <row r="11" spans="1:8" x14ac:dyDescent="0.2">
      <c r="A11" s="153">
        <v>7</v>
      </c>
      <c r="B11" s="8"/>
      <c r="C11" s="8"/>
      <c r="D11" s="13">
        <v>0</v>
      </c>
      <c r="E11" s="14"/>
      <c r="F11" s="41">
        <f t="shared" si="0"/>
        <v>0</v>
      </c>
      <c r="G11" s="18">
        <v>0</v>
      </c>
      <c r="H11" s="40">
        <f t="shared" si="1"/>
        <v>0</v>
      </c>
    </row>
    <row r="12" spans="1:8" x14ac:dyDescent="0.2">
      <c r="A12" s="153">
        <v>8</v>
      </c>
      <c r="B12" s="8"/>
      <c r="C12" s="8"/>
      <c r="D12" s="13">
        <v>0</v>
      </c>
      <c r="E12" s="14"/>
      <c r="F12" s="41">
        <f t="shared" si="0"/>
        <v>0</v>
      </c>
      <c r="G12" s="18">
        <v>0</v>
      </c>
      <c r="H12" s="40">
        <f t="shared" si="1"/>
        <v>0</v>
      </c>
    </row>
    <row r="13" spans="1:8" x14ac:dyDescent="0.2">
      <c r="A13" s="153">
        <v>9</v>
      </c>
      <c r="B13" s="8"/>
      <c r="C13" s="8"/>
      <c r="D13" s="13">
        <v>0</v>
      </c>
      <c r="E13" s="14"/>
      <c r="F13" s="41">
        <f t="shared" si="0"/>
        <v>0</v>
      </c>
      <c r="G13" s="18">
        <v>0</v>
      </c>
      <c r="H13" s="40">
        <f t="shared" si="1"/>
        <v>0</v>
      </c>
    </row>
    <row r="14" spans="1:8" x14ac:dyDescent="0.2">
      <c r="A14" s="153">
        <v>10</v>
      </c>
      <c r="B14" s="8"/>
      <c r="C14" s="8"/>
      <c r="D14" s="13">
        <v>0</v>
      </c>
      <c r="E14" s="14"/>
      <c r="F14" s="41">
        <f t="shared" si="0"/>
        <v>0</v>
      </c>
      <c r="G14" s="18">
        <v>0</v>
      </c>
      <c r="H14" s="40">
        <f t="shared" si="1"/>
        <v>0</v>
      </c>
    </row>
    <row r="15" spans="1:8" x14ac:dyDescent="0.2">
      <c r="A15" s="153">
        <v>11</v>
      </c>
      <c r="B15" s="8"/>
      <c r="C15" s="8"/>
      <c r="D15" s="13">
        <v>0</v>
      </c>
      <c r="E15" s="14"/>
      <c r="F15" s="41">
        <f t="shared" si="0"/>
        <v>0</v>
      </c>
      <c r="G15" s="18">
        <v>0</v>
      </c>
      <c r="H15" s="40">
        <f t="shared" si="1"/>
        <v>0</v>
      </c>
    </row>
    <row r="16" spans="1:8" x14ac:dyDescent="0.2">
      <c r="A16" s="153">
        <v>12</v>
      </c>
      <c r="B16" s="8"/>
      <c r="C16" s="8"/>
      <c r="D16" s="13">
        <v>0</v>
      </c>
      <c r="E16" s="14"/>
      <c r="F16" s="41">
        <f t="shared" si="0"/>
        <v>0</v>
      </c>
      <c r="G16" s="18">
        <v>0</v>
      </c>
      <c r="H16" s="40">
        <f t="shared" si="1"/>
        <v>0</v>
      </c>
    </row>
    <row r="17" spans="1:8" x14ac:dyDescent="0.2">
      <c r="A17" s="153">
        <v>13</v>
      </c>
      <c r="B17" s="8"/>
      <c r="C17" s="8"/>
      <c r="D17" s="13">
        <v>0</v>
      </c>
      <c r="E17" s="14"/>
      <c r="F17" s="41">
        <f t="shared" si="0"/>
        <v>0</v>
      </c>
      <c r="G17" s="18">
        <v>0</v>
      </c>
      <c r="H17" s="40">
        <f t="shared" si="1"/>
        <v>0</v>
      </c>
    </row>
    <row r="18" spans="1:8" x14ac:dyDescent="0.2">
      <c r="A18" s="153">
        <v>14</v>
      </c>
      <c r="B18" s="8"/>
      <c r="C18" s="8"/>
      <c r="D18" s="13">
        <v>0</v>
      </c>
      <c r="E18" s="14"/>
      <c r="F18" s="41">
        <f t="shared" si="0"/>
        <v>0</v>
      </c>
      <c r="G18" s="18">
        <v>0</v>
      </c>
      <c r="H18" s="40">
        <f t="shared" si="1"/>
        <v>0</v>
      </c>
    </row>
    <row r="19" spans="1:8" x14ac:dyDescent="0.2">
      <c r="A19" s="153">
        <v>15</v>
      </c>
      <c r="B19" s="8"/>
      <c r="C19" s="8"/>
      <c r="D19" s="13">
        <v>0</v>
      </c>
      <c r="E19" s="14"/>
      <c r="F19" s="41">
        <f t="shared" si="0"/>
        <v>0</v>
      </c>
      <c r="G19" s="18">
        <v>0</v>
      </c>
      <c r="H19" s="40">
        <f t="shared" si="1"/>
        <v>0</v>
      </c>
    </row>
    <row r="20" spans="1:8" x14ac:dyDescent="0.2">
      <c r="A20" s="153">
        <v>16</v>
      </c>
      <c r="B20" s="8"/>
      <c r="C20" s="8"/>
      <c r="D20" s="13">
        <v>0</v>
      </c>
      <c r="E20" s="14"/>
      <c r="F20" s="41">
        <f t="shared" si="0"/>
        <v>0</v>
      </c>
      <c r="G20" s="18">
        <v>0</v>
      </c>
      <c r="H20" s="40">
        <f t="shared" si="1"/>
        <v>0</v>
      </c>
    </row>
    <row r="21" spans="1:8" x14ac:dyDescent="0.2">
      <c r="A21" s="153">
        <v>17</v>
      </c>
      <c r="B21" s="8"/>
      <c r="C21" s="8"/>
      <c r="D21" s="13">
        <v>0</v>
      </c>
      <c r="E21" s="14"/>
      <c r="F21" s="41">
        <f t="shared" si="0"/>
        <v>0</v>
      </c>
      <c r="G21" s="18">
        <v>0</v>
      </c>
      <c r="H21" s="40">
        <f t="shared" si="1"/>
        <v>0</v>
      </c>
    </row>
    <row r="22" spans="1:8" x14ac:dyDescent="0.2">
      <c r="A22" s="153">
        <v>18</v>
      </c>
      <c r="B22" s="8"/>
      <c r="C22" s="8"/>
      <c r="D22" s="13">
        <v>0</v>
      </c>
      <c r="E22" s="14"/>
      <c r="F22" s="41">
        <f t="shared" si="0"/>
        <v>0</v>
      </c>
      <c r="G22" s="18">
        <v>0</v>
      </c>
      <c r="H22" s="40">
        <f t="shared" si="1"/>
        <v>0</v>
      </c>
    </row>
    <row r="23" spans="1:8" x14ac:dyDescent="0.2">
      <c r="A23" s="153">
        <v>19</v>
      </c>
      <c r="B23" s="8"/>
      <c r="C23" s="8"/>
      <c r="D23" s="13">
        <v>0</v>
      </c>
      <c r="E23" s="14"/>
      <c r="F23" s="41">
        <f t="shared" si="0"/>
        <v>0</v>
      </c>
      <c r="G23" s="18">
        <v>0</v>
      </c>
      <c r="H23" s="40">
        <f t="shared" si="1"/>
        <v>0</v>
      </c>
    </row>
    <row r="24" spans="1:8" x14ac:dyDescent="0.2">
      <c r="A24" s="153">
        <v>20</v>
      </c>
      <c r="B24" s="8"/>
      <c r="C24" s="8"/>
      <c r="D24" s="13">
        <v>0</v>
      </c>
      <c r="E24" s="14"/>
      <c r="F24" s="41">
        <f t="shared" si="0"/>
        <v>0</v>
      </c>
      <c r="G24" s="18">
        <v>0</v>
      </c>
      <c r="H24" s="40">
        <f t="shared" si="1"/>
        <v>0</v>
      </c>
    </row>
    <row r="25" spans="1:8" x14ac:dyDescent="0.2">
      <c r="A25" s="153">
        <v>21</v>
      </c>
      <c r="B25" s="8"/>
      <c r="C25" s="8"/>
      <c r="D25" s="13">
        <v>0</v>
      </c>
      <c r="E25" s="14"/>
      <c r="F25" s="41">
        <f t="shared" si="0"/>
        <v>0</v>
      </c>
      <c r="G25" s="18">
        <v>0</v>
      </c>
      <c r="H25" s="40">
        <f t="shared" si="1"/>
        <v>0</v>
      </c>
    </row>
    <row r="26" spans="1:8" x14ac:dyDescent="0.2">
      <c r="A26" s="153">
        <v>22</v>
      </c>
      <c r="B26" s="8"/>
      <c r="C26" s="8"/>
      <c r="D26" s="13">
        <v>0</v>
      </c>
      <c r="E26" s="14"/>
      <c r="F26" s="41">
        <f t="shared" si="0"/>
        <v>0</v>
      </c>
      <c r="G26" s="18">
        <v>0</v>
      </c>
      <c r="H26" s="40">
        <f t="shared" si="1"/>
        <v>0</v>
      </c>
    </row>
    <row r="27" spans="1:8" x14ac:dyDescent="0.2">
      <c r="A27" s="153">
        <v>23</v>
      </c>
      <c r="B27" s="8"/>
      <c r="C27" s="8"/>
      <c r="D27" s="13">
        <v>0</v>
      </c>
      <c r="E27" s="14"/>
      <c r="F27" s="41">
        <f t="shared" si="0"/>
        <v>0</v>
      </c>
      <c r="G27" s="18">
        <v>0</v>
      </c>
      <c r="H27" s="40">
        <f t="shared" si="1"/>
        <v>0</v>
      </c>
    </row>
    <row r="28" spans="1:8" x14ac:dyDescent="0.2">
      <c r="A28" s="153">
        <v>24</v>
      </c>
      <c r="B28" s="8"/>
      <c r="C28" s="8"/>
      <c r="D28" s="13">
        <v>0</v>
      </c>
      <c r="E28" s="14"/>
      <c r="F28" s="41">
        <f t="shared" si="0"/>
        <v>0</v>
      </c>
      <c r="G28" s="18">
        <v>0</v>
      </c>
      <c r="H28" s="40">
        <f t="shared" si="1"/>
        <v>0</v>
      </c>
    </row>
    <row r="29" spans="1:8" x14ac:dyDescent="0.2">
      <c r="A29" s="153">
        <v>25</v>
      </c>
      <c r="B29" s="8"/>
      <c r="C29" s="8"/>
      <c r="D29" s="13">
        <v>0</v>
      </c>
      <c r="E29" s="14"/>
      <c r="F29" s="41">
        <f t="shared" si="0"/>
        <v>0</v>
      </c>
      <c r="G29" s="18">
        <v>0</v>
      </c>
      <c r="H29" s="40">
        <f t="shared" si="1"/>
        <v>0</v>
      </c>
    </row>
    <row r="30" spans="1:8" x14ac:dyDescent="0.2">
      <c r="A30" s="153">
        <v>26</v>
      </c>
      <c r="B30" s="8"/>
      <c r="C30" s="8"/>
      <c r="D30" s="13">
        <v>0</v>
      </c>
      <c r="E30" s="14"/>
      <c r="F30" s="41">
        <f t="shared" si="0"/>
        <v>0</v>
      </c>
      <c r="G30" s="18">
        <v>0</v>
      </c>
      <c r="H30" s="40">
        <f t="shared" si="1"/>
        <v>0</v>
      </c>
    </row>
    <row r="31" spans="1:8" x14ac:dyDescent="0.2">
      <c r="A31" s="153">
        <v>27</v>
      </c>
      <c r="B31" s="8"/>
      <c r="C31" s="8"/>
      <c r="D31" s="13">
        <v>0</v>
      </c>
      <c r="E31" s="14"/>
      <c r="F31" s="41">
        <f t="shared" si="0"/>
        <v>0</v>
      </c>
      <c r="G31" s="18">
        <v>0</v>
      </c>
      <c r="H31" s="40">
        <f t="shared" si="1"/>
        <v>0</v>
      </c>
    </row>
    <row r="32" spans="1:8" x14ac:dyDescent="0.2">
      <c r="A32" s="153">
        <v>28</v>
      </c>
      <c r="B32" s="8"/>
      <c r="C32" s="8"/>
      <c r="D32" s="13">
        <v>0</v>
      </c>
      <c r="E32" s="14"/>
      <c r="F32" s="41">
        <f t="shared" si="0"/>
        <v>0</v>
      </c>
      <c r="G32" s="18">
        <v>0</v>
      </c>
      <c r="H32" s="40">
        <f t="shared" si="1"/>
        <v>0</v>
      </c>
    </row>
    <row r="33" spans="1:8" x14ac:dyDescent="0.2">
      <c r="A33" s="153">
        <v>29</v>
      </c>
      <c r="B33" s="8"/>
      <c r="C33" s="8"/>
      <c r="D33" s="13">
        <v>0</v>
      </c>
      <c r="E33" s="14"/>
      <c r="F33" s="41">
        <f t="shared" si="0"/>
        <v>0</v>
      </c>
      <c r="G33" s="18">
        <v>0</v>
      </c>
      <c r="H33" s="40">
        <f t="shared" si="1"/>
        <v>0</v>
      </c>
    </row>
    <row r="34" spans="1:8" x14ac:dyDescent="0.2">
      <c r="A34" s="153">
        <v>30</v>
      </c>
      <c r="B34" s="8"/>
      <c r="C34" s="8"/>
      <c r="D34" s="13">
        <v>0</v>
      </c>
      <c r="E34" s="14"/>
      <c r="F34" s="41">
        <f t="shared" si="0"/>
        <v>0</v>
      </c>
      <c r="G34" s="18">
        <v>0</v>
      </c>
      <c r="H34" s="40">
        <f t="shared" si="1"/>
        <v>0</v>
      </c>
    </row>
    <row r="35" spans="1:8" x14ac:dyDescent="0.2">
      <c r="A35" s="153">
        <v>31</v>
      </c>
      <c r="B35" s="8"/>
      <c r="C35" s="8"/>
      <c r="D35" s="13">
        <v>0</v>
      </c>
      <c r="E35" s="14"/>
      <c r="F35" s="41">
        <f t="shared" si="0"/>
        <v>0</v>
      </c>
      <c r="G35" s="18">
        <v>0</v>
      </c>
      <c r="H35" s="40">
        <f t="shared" si="1"/>
        <v>0</v>
      </c>
    </row>
    <row r="36" spans="1:8" x14ac:dyDescent="0.2">
      <c r="A36" s="153">
        <v>32</v>
      </c>
      <c r="B36" s="8"/>
      <c r="C36" s="8"/>
      <c r="D36" s="13">
        <v>0</v>
      </c>
      <c r="E36" s="14"/>
      <c r="F36" s="41">
        <f t="shared" si="0"/>
        <v>0</v>
      </c>
      <c r="G36" s="18">
        <v>0</v>
      </c>
      <c r="H36" s="40">
        <f t="shared" si="1"/>
        <v>0</v>
      </c>
    </row>
    <row r="37" spans="1:8" x14ac:dyDescent="0.2">
      <c r="A37" s="153">
        <v>33</v>
      </c>
      <c r="B37" s="8"/>
      <c r="C37" s="8"/>
      <c r="D37" s="13">
        <v>0</v>
      </c>
      <c r="E37" s="14"/>
      <c r="F37" s="41">
        <f t="shared" si="0"/>
        <v>0</v>
      </c>
      <c r="G37" s="18">
        <v>0</v>
      </c>
      <c r="H37" s="40">
        <f t="shared" si="1"/>
        <v>0</v>
      </c>
    </row>
    <row r="38" spans="1:8" x14ac:dyDescent="0.2">
      <c r="A38" s="153">
        <v>34</v>
      </c>
      <c r="B38" s="8"/>
      <c r="C38" s="8"/>
      <c r="D38" s="13">
        <v>0</v>
      </c>
      <c r="E38" s="14"/>
      <c r="F38" s="41">
        <f t="shared" si="0"/>
        <v>0</v>
      </c>
      <c r="G38" s="18">
        <v>0</v>
      </c>
      <c r="H38" s="40">
        <f t="shared" si="1"/>
        <v>0</v>
      </c>
    </row>
    <row r="39" spans="1:8" x14ac:dyDescent="0.2">
      <c r="A39" s="153">
        <v>35</v>
      </c>
      <c r="B39" s="8"/>
      <c r="C39" s="8"/>
      <c r="D39" s="13">
        <v>0</v>
      </c>
      <c r="E39" s="14"/>
      <c r="F39" s="41">
        <f t="shared" si="0"/>
        <v>0</v>
      </c>
      <c r="G39" s="18">
        <v>0</v>
      </c>
      <c r="H39" s="40">
        <f t="shared" si="1"/>
        <v>0</v>
      </c>
    </row>
    <row r="40" spans="1:8" x14ac:dyDescent="0.2">
      <c r="A40" s="153">
        <v>36</v>
      </c>
      <c r="B40" s="8"/>
      <c r="C40" s="8"/>
      <c r="D40" s="13">
        <v>0</v>
      </c>
      <c r="E40" s="14"/>
      <c r="F40" s="41">
        <f t="shared" si="0"/>
        <v>0</v>
      </c>
      <c r="G40" s="18">
        <v>0</v>
      </c>
      <c r="H40" s="40">
        <f t="shared" si="1"/>
        <v>0</v>
      </c>
    </row>
    <row r="41" spans="1:8" x14ac:dyDescent="0.2">
      <c r="A41" s="153">
        <v>37</v>
      </c>
      <c r="B41" s="8"/>
      <c r="C41" s="8"/>
      <c r="D41" s="13">
        <v>0</v>
      </c>
      <c r="E41" s="14"/>
      <c r="F41" s="41">
        <f t="shared" si="0"/>
        <v>0</v>
      </c>
      <c r="G41" s="18">
        <v>0</v>
      </c>
      <c r="H41" s="40">
        <f t="shared" si="1"/>
        <v>0</v>
      </c>
    </row>
    <row r="42" spans="1:8" x14ac:dyDescent="0.2">
      <c r="A42" s="153">
        <v>38</v>
      </c>
      <c r="B42" s="8"/>
      <c r="C42" s="8"/>
      <c r="D42" s="13">
        <v>0</v>
      </c>
      <c r="E42" s="14"/>
      <c r="F42" s="41">
        <f t="shared" si="0"/>
        <v>0</v>
      </c>
      <c r="G42" s="18">
        <v>0</v>
      </c>
      <c r="H42" s="40">
        <f t="shared" si="1"/>
        <v>0</v>
      </c>
    </row>
    <row r="43" spans="1:8" x14ac:dyDescent="0.2">
      <c r="A43" s="153">
        <v>39</v>
      </c>
      <c r="B43" s="8"/>
      <c r="C43" s="8"/>
      <c r="D43" s="13">
        <v>0</v>
      </c>
      <c r="E43" s="14"/>
      <c r="F43" s="41">
        <f t="shared" si="0"/>
        <v>0</v>
      </c>
      <c r="G43" s="18">
        <v>0</v>
      </c>
      <c r="H43" s="40">
        <f t="shared" si="1"/>
        <v>0</v>
      </c>
    </row>
    <row r="44" spans="1:8" x14ac:dyDescent="0.2">
      <c r="A44" s="153">
        <v>40</v>
      </c>
      <c r="B44" s="8"/>
      <c r="C44" s="8"/>
      <c r="D44" s="13">
        <v>0</v>
      </c>
      <c r="E44" s="14"/>
      <c r="F44" s="41">
        <f t="shared" si="0"/>
        <v>0</v>
      </c>
      <c r="G44" s="18">
        <v>0</v>
      </c>
      <c r="H44" s="40">
        <f t="shared" si="1"/>
        <v>0</v>
      </c>
    </row>
    <row r="45" spans="1:8" x14ac:dyDescent="0.2">
      <c r="A45" s="153">
        <v>41</v>
      </c>
      <c r="B45" s="8"/>
      <c r="C45" s="8"/>
      <c r="D45" s="13">
        <v>0</v>
      </c>
      <c r="E45" s="14"/>
      <c r="F45" s="41">
        <f t="shared" si="0"/>
        <v>0</v>
      </c>
      <c r="G45" s="18">
        <v>0</v>
      </c>
      <c r="H45" s="40">
        <f t="shared" si="1"/>
        <v>0</v>
      </c>
    </row>
    <row r="46" spans="1:8" x14ac:dyDescent="0.2">
      <c r="A46" s="153">
        <v>42</v>
      </c>
      <c r="B46" s="8"/>
      <c r="C46" s="8"/>
      <c r="D46" s="13">
        <v>0</v>
      </c>
      <c r="E46" s="14"/>
      <c r="F46" s="41">
        <f t="shared" si="0"/>
        <v>0</v>
      </c>
      <c r="G46" s="18">
        <v>0</v>
      </c>
      <c r="H46" s="40">
        <f t="shared" si="1"/>
        <v>0</v>
      </c>
    </row>
    <row r="47" spans="1:8" x14ac:dyDescent="0.2">
      <c r="A47" s="153">
        <v>43</v>
      </c>
      <c r="B47" s="8"/>
      <c r="C47" s="8"/>
      <c r="D47" s="13">
        <v>0</v>
      </c>
      <c r="E47" s="14"/>
      <c r="F47" s="41">
        <f t="shared" si="0"/>
        <v>0</v>
      </c>
      <c r="G47" s="18">
        <v>0</v>
      </c>
      <c r="H47" s="40">
        <f t="shared" si="1"/>
        <v>0</v>
      </c>
    </row>
    <row r="48" spans="1:8" x14ac:dyDescent="0.2">
      <c r="A48" s="153">
        <v>44</v>
      </c>
      <c r="B48" s="8"/>
      <c r="C48" s="8"/>
      <c r="D48" s="13">
        <v>0</v>
      </c>
      <c r="E48" s="14"/>
      <c r="F48" s="41">
        <f t="shared" si="0"/>
        <v>0</v>
      </c>
      <c r="G48" s="18">
        <v>0</v>
      </c>
      <c r="H48" s="40">
        <f t="shared" si="1"/>
        <v>0</v>
      </c>
    </row>
    <row r="49" spans="1:8" x14ac:dyDescent="0.2">
      <c r="A49" s="153">
        <v>45</v>
      </c>
      <c r="B49" s="8"/>
      <c r="C49" s="8"/>
      <c r="D49" s="13">
        <v>0</v>
      </c>
      <c r="E49" s="14"/>
      <c r="F49" s="41">
        <f t="shared" si="0"/>
        <v>0</v>
      </c>
      <c r="G49" s="18">
        <v>0</v>
      </c>
      <c r="H49" s="40">
        <f t="shared" si="1"/>
        <v>0</v>
      </c>
    </row>
    <row r="50" spans="1:8" x14ac:dyDescent="0.2">
      <c r="A50" s="153">
        <v>46</v>
      </c>
      <c r="B50" s="8"/>
      <c r="C50" s="8"/>
      <c r="D50" s="13">
        <v>0</v>
      </c>
      <c r="E50" s="14"/>
      <c r="F50" s="41">
        <f t="shared" si="0"/>
        <v>0</v>
      </c>
      <c r="G50" s="18">
        <v>0</v>
      </c>
      <c r="H50" s="40">
        <f t="shared" si="1"/>
        <v>0</v>
      </c>
    </row>
    <row r="51" spans="1:8" x14ac:dyDescent="0.2">
      <c r="A51" s="153">
        <v>47</v>
      </c>
      <c r="B51" s="8"/>
      <c r="C51" s="8"/>
      <c r="D51" s="13">
        <v>0</v>
      </c>
      <c r="E51" s="14"/>
      <c r="F51" s="41">
        <f t="shared" si="0"/>
        <v>0</v>
      </c>
      <c r="G51" s="18">
        <v>0</v>
      </c>
      <c r="H51" s="40">
        <f t="shared" si="1"/>
        <v>0</v>
      </c>
    </row>
    <row r="52" spans="1:8" x14ac:dyDescent="0.2">
      <c r="A52" s="153">
        <v>48</v>
      </c>
      <c r="B52" s="8"/>
      <c r="C52" s="8"/>
      <c r="D52" s="13">
        <v>0</v>
      </c>
      <c r="E52" s="14"/>
      <c r="F52" s="41">
        <f t="shared" si="0"/>
        <v>0</v>
      </c>
      <c r="G52" s="18">
        <v>0</v>
      </c>
      <c r="H52" s="40">
        <f t="shared" si="1"/>
        <v>0</v>
      </c>
    </row>
    <row r="53" spans="1:8" x14ac:dyDescent="0.2">
      <c r="A53" s="153">
        <v>49</v>
      </c>
      <c r="B53" s="8"/>
      <c r="C53" s="8"/>
      <c r="D53" s="13">
        <v>0</v>
      </c>
      <c r="E53" s="14"/>
      <c r="F53" s="41">
        <f t="shared" si="0"/>
        <v>0</v>
      </c>
      <c r="G53" s="18">
        <v>0</v>
      </c>
      <c r="H53" s="40">
        <f t="shared" si="1"/>
        <v>0</v>
      </c>
    </row>
    <row r="54" spans="1:8" ht="13.5" thickBot="1" x14ac:dyDescent="0.25">
      <c r="A54" s="153">
        <v>50</v>
      </c>
      <c r="B54" s="8"/>
      <c r="C54" s="8"/>
      <c r="D54" s="13">
        <v>0</v>
      </c>
      <c r="E54" s="14"/>
      <c r="F54" s="47">
        <f t="shared" si="0"/>
        <v>0</v>
      </c>
      <c r="G54" s="18">
        <v>0</v>
      </c>
      <c r="H54" s="48">
        <f t="shared" si="1"/>
        <v>0</v>
      </c>
    </row>
    <row r="55" spans="1:8" ht="15.95" customHeight="1" thickBot="1" x14ac:dyDescent="0.25">
      <c r="A55" s="270" t="s">
        <v>172</v>
      </c>
      <c r="B55" s="271"/>
      <c r="C55" s="271"/>
      <c r="D55" s="271"/>
      <c r="E55" s="271"/>
      <c r="F55" s="161">
        <f>SUM(F5:F54)</f>
        <v>0</v>
      </c>
      <c r="G55" s="153"/>
      <c r="H55" s="162">
        <f>SUM(H5:H54)</f>
        <v>0</v>
      </c>
    </row>
  </sheetData>
  <sheetProtection algorithmName="SHA-512" hashValue="y9uurdgLDk3n1yS10gFMuzHPHyGfuyWQT03DQKLEQvduXYS0kuCa/q4fd/ZKolNkJhAQ+ELtmyYe6KmcElvMiw==" saltValue="MbBKuTmUXVpDmPxnutgifA==" spinCount="100000" sheet="1" formatRows="0" deleteRows="0" selectLockedCell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Budget&amp;RFY26</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zoomScaleNormal="100" workbookViewId="0">
      <selection activeCell="B4" sqref="B4"/>
    </sheetView>
  </sheetViews>
  <sheetFormatPr defaultColWidth="9.140625" defaultRowHeight="12.75" x14ac:dyDescent="0.2"/>
  <cols>
    <col min="1" max="1" width="3.28515625" style="213" customWidth="1"/>
    <col min="2" max="2" width="13.85546875" style="213" customWidth="1"/>
    <col min="3" max="3" width="8.140625" style="213" customWidth="1"/>
    <col min="4" max="4" width="12.5703125" style="213" customWidth="1"/>
    <col min="5" max="5" width="11" style="213" customWidth="1"/>
    <col min="6" max="6" width="11.42578125" style="213" customWidth="1"/>
    <col min="7" max="7" width="12.7109375" style="213" customWidth="1"/>
    <col min="8" max="10" width="10.7109375" style="213" customWidth="1"/>
    <col min="11" max="11" width="11.85546875" style="213" customWidth="1"/>
    <col min="12" max="12" width="17.28515625" style="213" customWidth="1"/>
    <col min="13" max="16384" width="9.140625" style="213"/>
  </cols>
  <sheetData>
    <row r="1" spans="1:12" s="209" customFormat="1" x14ac:dyDescent="0.2">
      <c r="A1" s="281" t="s">
        <v>33</v>
      </c>
      <c r="B1" s="282"/>
      <c r="C1" s="282"/>
      <c r="D1" s="282"/>
      <c r="E1" s="282"/>
      <c r="F1" s="282"/>
      <c r="G1" s="282"/>
      <c r="H1" s="282"/>
      <c r="I1" s="282"/>
      <c r="J1" s="282"/>
      <c r="K1" s="282"/>
      <c r="L1" s="283"/>
    </row>
    <row r="2" spans="1:12" s="209" customFormat="1" ht="13.5" customHeight="1" x14ac:dyDescent="0.2">
      <c r="A2" s="292" t="s">
        <v>157</v>
      </c>
      <c r="B2" s="292"/>
      <c r="C2" s="293">
        <f>'Summary Page'!C4</f>
        <v>0</v>
      </c>
      <c r="D2" s="293"/>
      <c r="E2" s="293"/>
      <c r="F2" s="293"/>
      <c r="G2" s="293"/>
      <c r="H2" s="293"/>
      <c r="I2" s="293"/>
      <c r="J2" s="293"/>
      <c r="K2" s="293"/>
      <c r="L2" s="293"/>
    </row>
    <row r="3" spans="1:12" s="211" customFormat="1" x14ac:dyDescent="0.2">
      <c r="A3" s="210"/>
      <c r="B3" s="210" t="s">
        <v>158</v>
      </c>
      <c r="C3" s="210" t="s">
        <v>159</v>
      </c>
      <c r="D3" s="210" t="s">
        <v>160</v>
      </c>
      <c r="E3" s="210" t="s">
        <v>161</v>
      </c>
      <c r="F3" s="210" t="s">
        <v>162</v>
      </c>
      <c r="G3" s="210" t="s">
        <v>163</v>
      </c>
      <c r="H3" s="210" t="s">
        <v>164</v>
      </c>
      <c r="I3" s="210" t="s">
        <v>173</v>
      </c>
      <c r="J3" s="210" t="s">
        <v>174</v>
      </c>
      <c r="K3" s="210" t="s">
        <v>175</v>
      </c>
      <c r="L3" s="210" t="s">
        <v>176</v>
      </c>
    </row>
    <row r="4" spans="1:12" ht="46.5" customHeight="1" thickBot="1" x14ac:dyDescent="0.25">
      <c r="A4" s="212"/>
      <c r="B4" s="212" t="s">
        <v>165</v>
      </c>
      <c r="C4" s="212"/>
      <c r="D4" s="212" t="s">
        <v>177</v>
      </c>
      <c r="E4" s="212" t="s">
        <v>178</v>
      </c>
      <c r="F4" s="212" t="s">
        <v>179</v>
      </c>
      <c r="G4" s="212" t="s">
        <v>180</v>
      </c>
      <c r="H4" s="212" t="s">
        <v>181</v>
      </c>
      <c r="I4" s="212" t="s">
        <v>182</v>
      </c>
      <c r="J4" s="212" t="s">
        <v>183</v>
      </c>
      <c r="K4" s="212" t="s">
        <v>184</v>
      </c>
      <c r="L4" s="212" t="s">
        <v>185</v>
      </c>
    </row>
    <row r="5" spans="1:12" ht="12.2" customHeight="1" x14ac:dyDescent="0.2">
      <c r="A5" s="284">
        <v>1</v>
      </c>
      <c r="B5" s="287">
        <f>Salaries!B5</f>
        <v>0</v>
      </c>
      <c r="C5" s="290" t="s">
        <v>186</v>
      </c>
      <c r="D5" s="277">
        <f>SUM(Salaries!F5*0.0765)</f>
        <v>0</v>
      </c>
      <c r="E5" s="279">
        <v>0</v>
      </c>
      <c r="F5" s="279">
        <v>0</v>
      </c>
      <c r="G5" s="279">
        <v>0</v>
      </c>
      <c r="H5" s="279">
        <v>0</v>
      </c>
      <c r="I5" s="279">
        <v>0</v>
      </c>
      <c r="J5" s="279">
        <v>0</v>
      </c>
      <c r="K5" s="279">
        <v>0</v>
      </c>
      <c r="L5" s="279">
        <f>SUM(D5:K5)</f>
        <v>0</v>
      </c>
    </row>
    <row r="6" spans="1:12" ht="12.2" customHeight="1" x14ac:dyDescent="0.2">
      <c r="A6" s="285"/>
      <c r="B6" s="288"/>
      <c r="C6" s="291"/>
      <c r="D6" s="278"/>
      <c r="E6" s="280"/>
      <c r="F6" s="280"/>
      <c r="G6" s="280"/>
      <c r="H6" s="280"/>
      <c r="I6" s="280"/>
      <c r="J6" s="280"/>
      <c r="K6" s="280"/>
      <c r="L6" s="280"/>
    </row>
    <row r="7" spans="1:12" ht="12.2" customHeight="1" thickBot="1" x14ac:dyDescent="0.25">
      <c r="A7" s="286"/>
      <c r="B7" s="289"/>
      <c r="C7" s="122">
        <f>Salaries!G5</f>
        <v>0</v>
      </c>
      <c r="D7" s="121">
        <f>SUM(D5*C7)</f>
        <v>0</v>
      </c>
      <c r="E7" s="121">
        <f>E5*C7</f>
        <v>0</v>
      </c>
      <c r="F7" s="121">
        <f>F5*C7</f>
        <v>0</v>
      </c>
      <c r="G7" s="121">
        <f>G5*C7</f>
        <v>0</v>
      </c>
      <c r="H7" s="121">
        <f>H5*C7</f>
        <v>0</v>
      </c>
      <c r="I7" s="121">
        <f>I5*C7</f>
        <v>0</v>
      </c>
      <c r="J7" s="121">
        <f>J5*C7</f>
        <v>0</v>
      </c>
      <c r="K7" s="121">
        <f>K5*C7</f>
        <v>0</v>
      </c>
      <c r="L7" s="123">
        <f>SUM(D7:K7)</f>
        <v>0</v>
      </c>
    </row>
    <row r="8" spans="1:12" ht="12.2" customHeight="1" x14ac:dyDescent="0.2">
      <c r="A8" s="284">
        <v>2</v>
      </c>
      <c r="B8" s="287">
        <f>Salaries!B6</f>
        <v>0</v>
      </c>
      <c r="C8" s="275" t="s">
        <v>186</v>
      </c>
      <c r="D8" s="277">
        <f>SUM(Salaries!F6*0.0765)</f>
        <v>0</v>
      </c>
      <c r="E8" s="279">
        <v>0</v>
      </c>
      <c r="F8" s="279">
        <v>0</v>
      </c>
      <c r="G8" s="279">
        <v>0</v>
      </c>
      <c r="H8" s="279">
        <v>0</v>
      </c>
      <c r="I8" s="279">
        <v>0</v>
      </c>
      <c r="J8" s="279">
        <v>0</v>
      </c>
      <c r="K8" s="279">
        <v>0</v>
      </c>
      <c r="L8" s="279">
        <f>SUM(D8:K8)</f>
        <v>0</v>
      </c>
    </row>
    <row r="9" spans="1:12" ht="12.2" customHeight="1" x14ac:dyDescent="0.2">
      <c r="A9" s="285"/>
      <c r="B9" s="288"/>
      <c r="C9" s="276"/>
      <c r="D9" s="278"/>
      <c r="E9" s="280"/>
      <c r="F9" s="280"/>
      <c r="G9" s="280"/>
      <c r="H9" s="280"/>
      <c r="I9" s="280"/>
      <c r="J9" s="280"/>
      <c r="K9" s="280"/>
      <c r="L9" s="280"/>
    </row>
    <row r="10" spans="1:12" ht="12.2" customHeight="1" thickBot="1" x14ac:dyDescent="0.25">
      <c r="A10" s="286"/>
      <c r="B10" s="289"/>
      <c r="C10" s="122">
        <f>Salaries!G6</f>
        <v>0</v>
      </c>
      <c r="D10" s="121">
        <f>SUM(D8*C10)</f>
        <v>0</v>
      </c>
      <c r="E10" s="121">
        <f>E8*C10</f>
        <v>0</v>
      </c>
      <c r="F10" s="121">
        <f>F8*C10</f>
        <v>0</v>
      </c>
      <c r="G10" s="121">
        <f>G8*C10</f>
        <v>0</v>
      </c>
      <c r="H10" s="121">
        <f>H8*C10</f>
        <v>0</v>
      </c>
      <c r="I10" s="121">
        <f>I8*C10</f>
        <v>0</v>
      </c>
      <c r="J10" s="121">
        <f>J8*C10</f>
        <v>0</v>
      </c>
      <c r="K10" s="121">
        <f>K8*C10</f>
        <v>0</v>
      </c>
      <c r="L10" s="123">
        <f>SUM(D10:K10)</f>
        <v>0</v>
      </c>
    </row>
    <row r="11" spans="1:12" ht="12.2" customHeight="1" x14ac:dyDescent="0.2">
      <c r="A11" s="284">
        <v>3</v>
      </c>
      <c r="B11" s="287">
        <f>Salaries!B7</f>
        <v>0</v>
      </c>
      <c r="C11" s="275" t="s">
        <v>186</v>
      </c>
      <c r="D11" s="277">
        <f>SUM(Salaries!F7*0.0765)</f>
        <v>0</v>
      </c>
      <c r="E11" s="279">
        <v>0</v>
      </c>
      <c r="F11" s="279">
        <v>0</v>
      </c>
      <c r="G11" s="279">
        <v>0</v>
      </c>
      <c r="H11" s="279">
        <v>0</v>
      </c>
      <c r="I11" s="279">
        <v>0</v>
      </c>
      <c r="J11" s="279">
        <v>0</v>
      </c>
      <c r="K11" s="279">
        <v>0</v>
      </c>
      <c r="L11" s="279">
        <f>SUM(D11:K11)</f>
        <v>0</v>
      </c>
    </row>
    <row r="12" spans="1:12" ht="12.2" customHeight="1" x14ac:dyDescent="0.2">
      <c r="A12" s="285"/>
      <c r="B12" s="288"/>
      <c r="C12" s="276"/>
      <c r="D12" s="278"/>
      <c r="E12" s="280"/>
      <c r="F12" s="280"/>
      <c r="G12" s="280"/>
      <c r="H12" s="280"/>
      <c r="I12" s="280"/>
      <c r="J12" s="280"/>
      <c r="K12" s="280"/>
      <c r="L12" s="280"/>
    </row>
    <row r="13" spans="1:12" ht="12.2" customHeight="1" thickBot="1" x14ac:dyDescent="0.25">
      <c r="A13" s="286"/>
      <c r="B13" s="289"/>
      <c r="C13" s="122">
        <f>Salaries!G7</f>
        <v>0</v>
      </c>
      <c r="D13" s="121">
        <f>SUM(D11*C13)</f>
        <v>0</v>
      </c>
      <c r="E13" s="121">
        <f>E11*C13</f>
        <v>0</v>
      </c>
      <c r="F13" s="121">
        <f>F11*C13</f>
        <v>0</v>
      </c>
      <c r="G13" s="121">
        <f>G11*C13</f>
        <v>0</v>
      </c>
      <c r="H13" s="121">
        <f>H11*C13</f>
        <v>0</v>
      </c>
      <c r="I13" s="121">
        <f>I11*C13</f>
        <v>0</v>
      </c>
      <c r="J13" s="121">
        <f>J11*C13</f>
        <v>0</v>
      </c>
      <c r="K13" s="121">
        <f>K11*C13</f>
        <v>0</v>
      </c>
      <c r="L13" s="123">
        <f>SUM(D13:K13)</f>
        <v>0</v>
      </c>
    </row>
    <row r="14" spans="1:12" ht="12.2" customHeight="1" x14ac:dyDescent="0.2">
      <c r="A14" s="284">
        <v>4</v>
      </c>
      <c r="B14" s="287">
        <f>Salaries!B8</f>
        <v>0</v>
      </c>
      <c r="C14" s="275" t="s">
        <v>186</v>
      </c>
      <c r="D14" s="277">
        <f>SUM(Salaries!F8*0.0765)</f>
        <v>0</v>
      </c>
      <c r="E14" s="279">
        <v>0</v>
      </c>
      <c r="F14" s="279">
        <v>0</v>
      </c>
      <c r="G14" s="279">
        <v>0</v>
      </c>
      <c r="H14" s="279">
        <v>0</v>
      </c>
      <c r="I14" s="279">
        <v>0</v>
      </c>
      <c r="J14" s="279">
        <v>0</v>
      </c>
      <c r="K14" s="279">
        <v>0</v>
      </c>
      <c r="L14" s="279">
        <f>SUM(D14:K14)</f>
        <v>0</v>
      </c>
    </row>
    <row r="15" spans="1:12" ht="12.2" customHeight="1" x14ac:dyDescent="0.2">
      <c r="A15" s="285"/>
      <c r="B15" s="288"/>
      <c r="C15" s="276"/>
      <c r="D15" s="278"/>
      <c r="E15" s="280"/>
      <c r="F15" s="280"/>
      <c r="G15" s="280"/>
      <c r="H15" s="280"/>
      <c r="I15" s="280"/>
      <c r="J15" s="280"/>
      <c r="K15" s="280"/>
      <c r="L15" s="280"/>
    </row>
    <row r="16" spans="1:12" ht="12.2" customHeight="1" thickBot="1" x14ac:dyDescent="0.25">
      <c r="A16" s="286"/>
      <c r="B16" s="289"/>
      <c r="C16" s="122">
        <f>Salaries!G8</f>
        <v>0</v>
      </c>
      <c r="D16" s="121">
        <f>SUM(D14*C16)</f>
        <v>0</v>
      </c>
      <c r="E16" s="121">
        <f>E14*C16</f>
        <v>0</v>
      </c>
      <c r="F16" s="121">
        <f>F14*C16</f>
        <v>0</v>
      </c>
      <c r="G16" s="121">
        <f>G14*C16</f>
        <v>0</v>
      </c>
      <c r="H16" s="121">
        <f>H14*C16</f>
        <v>0</v>
      </c>
      <c r="I16" s="121">
        <f>I14*C16</f>
        <v>0</v>
      </c>
      <c r="J16" s="121">
        <f>J14*C16</f>
        <v>0</v>
      </c>
      <c r="K16" s="121">
        <f>K14*C16</f>
        <v>0</v>
      </c>
      <c r="L16" s="123">
        <f>SUM(D16:K16)</f>
        <v>0</v>
      </c>
    </row>
    <row r="17" spans="1:12" ht="12.2" customHeight="1" x14ac:dyDescent="0.2">
      <c r="A17" s="284">
        <v>5</v>
      </c>
      <c r="B17" s="287">
        <f>Salaries!B9</f>
        <v>0</v>
      </c>
      <c r="C17" s="275" t="s">
        <v>186</v>
      </c>
      <c r="D17" s="277">
        <f>SUM(Salaries!F9*0.0765)</f>
        <v>0</v>
      </c>
      <c r="E17" s="279">
        <v>0</v>
      </c>
      <c r="F17" s="279">
        <v>0</v>
      </c>
      <c r="G17" s="279">
        <v>0</v>
      </c>
      <c r="H17" s="279">
        <v>0</v>
      </c>
      <c r="I17" s="279">
        <v>0</v>
      </c>
      <c r="J17" s="279">
        <v>0</v>
      </c>
      <c r="K17" s="279">
        <v>0</v>
      </c>
      <c r="L17" s="279">
        <f>SUM(D17:K17)</f>
        <v>0</v>
      </c>
    </row>
    <row r="18" spans="1:12" ht="12.2" customHeight="1" x14ac:dyDescent="0.2">
      <c r="A18" s="285"/>
      <c r="B18" s="288"/>
      <c r="C18" s="276"/>
      <c r="D18" s="278"/>
      <c r="E18" s="280"/>
      <c r="F18" s="280"/>
      <c r="G18" s="280"/>
      <c r="H18" s="280"/>
      <c r="I18" s="280"/>
      <c r="J18" s="280"/>
      <c r="K18" s="280"/>
      <c r="L18" s="280"/>
    </row>
    <row r="19" spans="1:12" ht="12.2" customHeight="1" thickBot="1" x14ac:dyDescent="0.25">
      <c r="A19" s="286"/>
      <c r="B19" s="289"/>
      <c r="C19" s="122">
        <f>Salaries!G9</f>
        <v>0</v>
      </c>
      <c r="D19" s="121">
        <f>SUM(D17*C19)</f>
        <v>0</v>
      </c>
      <c r="E19" s="121">
        <f>E17*C19</f>
        <v>0</v>
      </c>
      <c r="F19" s="121">
        <f>F17*C19</f>
        <v>0</v>
      </c>
      <c r="G19" s="121">
        <f>G17*C19</f>
        <v>0</v>
      </c>
      <c r="H19" s="121">
        <f>H17*C19</f>
        <v>0</v>
      </c>
      <c r="I19" s="121">
        <f>I17*C19</f>
        <v>0</v>
      </c>
      <c r="J19" s="121">
        <f>J17*C19</f>
        <v>0</v>
      </c>
      <c r="K19" s="121">
        <f>K17*C19</f>
        <v>0</v>
      </c>
      <c r="L19" s="123">
        <f>SUM(D19:K19)</f>
        <v>0</v>
      </c>
    </row>
    <row r="20" spans="1:12" ht="12.2" customHeight="1" x14ac:dyDescent="0.2">
      <c r="A20" s="284">
        <v>6</v>
      </c>
      <c r="B20" s="287">
        <f>Salaries!B10</f>
        <v>0</v>
      </c>
      <c r="C20" s="275" t="s">
        <v>186</v>
      </c>
      <c r="D20" s="277">
        <f>SUM(Salaries!F10*0.0765)</f>
        <v>0</v>
      </c>
      <c r="E20" s="279">
        <v>0</v>
      </c>
      <c r="F20" s="279">
        <v>0</v>
      </c>
      <c r="G20" s="279">
        <v>0</v>
      </c>
      <c r="H20" s="279">
        <v>0</v>
      </c>
      <c r="I20" s="279">
        <v>0</v>
      </c>
      <c r="J20" s="279">
        <v>0</v>
      </c>
      <c r="K20" s="279">
        <v>0</v>
      </c>
      <c r="L20" s="279">
        <f>SUM(D20:K20)</f>
        <v>0</v>
      </c>
    </row>
    <row r="21" spans="1:12" ht="12.2" customHeight="1" x14ac:dyDescent="0.2">
      <c r="A21" s="285"/>
      <c r="B21" s="288"/>
      <c r="C21" s="276"/>
      <c r="D21" s="278"/>
      <c r="E21" s="280"/>
      <c r="F21" s="280"/>
      <c r="G21" s="280"/>
      <c r="H21" s="280"/>
      <c r="I21" s="280"/>
      <c r="J21" s="280"/>
      <c r="K21" s="280"/>
      <c r="L21" s="280"/>
    </row>
    <row r="22" spans="1:12" ht="12.2" customHeight="1" thickBot="1" x14ac:dyDescent="0.25">
      <c r="A22" s="286"/>
      <c r="B22" s="289"/>
      <c r="C22" s="122">
        <f>Salaries!G10</f>
        <v>0</v>
      </c>
      <c r="D22" s="121">
        <f>SUM(D20*C22)</f>
        <v>0</v>
      </c>
      <c r="E22" s="121">
        <f>E20*C22</f>
        <v>0</v>
      </c>
      <c r="F22" s="121">
        <f>F20*C22</f>
        <v>0</v>
      </c>
      <c r="G22" s="121">
        <f>G20*C22</f>
        <v>0</v>
      </c>
      <c r="H22" s="121">
        <f>H20*C22</f>
        <v>0</v>
      </c>
      <c r="I22" s="121">
        <f>I20*C22</f>
        <v>0</v>
      </c>
      <c r="J22" s="121">
        <f>J20*C22</f>
        <v>0</v>
      </c>
      <c r="K22" s="121">
        <f>K20*C22</f>
        <v>0</v>
      </c>
      <c r="L22" s="123">
        <f>SUM(D22:K22)</f>
        <v>0</v>
      </c>
    </row>
    <row r="23" spans="1:12" ht="12.2" customHeight="1" x14ac:dyDescent="0.2">
      <c r="A23" s="284">
        <v>7</v>
      </c>
      <c r="B23" s="287">
        <f>Salaries!B11</f>
        <v>0</v>
      </c>
      <c r="C23" s="275" t="s">
        <v>186</v>
      </c>
      <c r="D23" s="277">
        <f>SUM(Salaries!F11*0.0765)</f>
        <v>0</v>
      </c>
      <c r="E23" s="279">
        <v>0</v>
      </c>
      <c r="F23" s="279">
        <v>0</v>
      </c>
      <c r="G23" s="279">
        <v>0</v>
      </c>
      <c r="H23" s="279">
        <v>0</v>
      </c>
      <c r="I23" s="279">
        <v>0</v>
      </c>
      <c r="J23" s="279">
        <v>0</v>
      </c>
      <c r="K23" s="279">
        <v>0</v>
      </c>
      <c r="L23" s="279">
        <f>SUM(D23:K23)</f>
        <v>0</v>
      </c>
    </row>
    <row r="24" spans="1:12" ht="12.2" customHeight="1" x14ac:dyDescent="0.2">
      <c r="A24" s="285"/>
      <c r="B24" s="288"/>
      <c r="C24" s="276"/>
      <c r="D24" s="278"/>
      <c r="E24" s="280"/>
      <c r="F24" s="280"/>
      <c r="G24" s="280"/>
      <c r="H24" s="280"/>
      <c r="I24" s="280"/>
      <c r="J24" s="280"/>
      <c r="K24" s="280"/>
      <c r="L24" s="280"/>
    </row>
    <row r="25" spans="1:12" ht="12.2" customHeight="1" thickBot="1" x14ac:dyDescent="0.25">
      <c r="A25" s="286"/>
      <c r="B25" s="289"/>
      <c r="C25" s="122">
        <f>Salaries!G11</f>
        <v>0</v>
      </c>
      <c r="D25" s="121">
        <f>SUM(D23*C25)</f>
        <v>0</v>
      </c>
      <c r="E25" s="121">
        <f>E23*C25</f>
        <v>0</v>
      </c>
      <c r="F25" s="121">
        <f>F23*C25</f>
        <v>0</v>
      </c>
      <c r="G25" s="121">
        <f>G23*C25</f>
        <v>0</v>
      </c>
      <c r="H25" s="121">
        <f>H23*C25</f>
        <v>0</v>
      </c>
      <c r="I25" s="121">
        <f>I23*C25</f>
        <v>0</v>
      </c>
      <c r="J25" s="121">
        <f>J23*C25</f>
        <v>0</v>
      </c>
      <c r="K25" s="121">
        <f>K23*C25</f>
        <v>0</v>
      </c>
      <c r="L25" s="123">
        <f>SUM(D25:K25)</f>
        <v>0</v>
      </c>
    </row>
    <row r="26" spans="1:12" ht="12.2" customHeight="1" x14ac:dyDescent="0.2">
      <c r="A26" s="284">
        <v>8</v>
      </c>
      <c r="B26" s="287">
        <f>Salaries!B12</f>
        <v>0</v>
      </c>
      <c r="C26" s="275" t="s">
        <v>186</v>
      </c>
      <c r="D26" s="277">
        <f>SUM(Salaries!F12*0.0765)</f>
        <v>0</v>
      </c>
      <c r="E26" s="279">
        <v>0</v>
      </c>
      <c r="F26" s="279">
        <v>0</v>
      </c>
      <c r="G26" s="279">
        <v>0</v>
      </c>
      <c r="H26" s="279">
        <v>0</v>
      </c>
      <c r="I26" s="279">
        <v>0</v>
      </c>
      <c r="J26" s="279">
        <v>0</v>
      </c>
      <c r="K26" s="279">
        <v>0</v>
      </c>
      <c r="L26" s="279">
        <f>SUM(D26:K26)</f>
        <v>0</v>
      </c>
    </row>
    <row r="27" spans="1:12" ht="12.2" customHeight="1" x14ac:dyDescent="0.2">
      <c r="A27" s="285"/>
      <c r="B27" s="288"/>
      <c r="C27" s="276"/>
      <c r="D27" s="278"/>
      <c r="E27" s="280"/>
      <c r="F27" s="280"/>
      <c r="G27" s="280"/>
      <c r="H27" s="280"/>
      <c r="I27" s="280"/>
      <c r="J27" s="280"/>
      <c r="K27" s="280"/>
      <c r="L27" s="280"/>
    </row>
    <row r="28" spans="1:12" ht="12.2" customHeight="1" thickBot="1" x14ac:dyDescent="0.25">
      <c r="A28" s="286"/>
      <c r="B28" s="289"/>
      <c r="C28" s="122">
        <f>Salaries!G12</f>
        <v>0</v>
      </c>
      <c r="D28" s="121">
        <f>SUM(D26*C28)</f>
        <v>0</v>
      </c>
      <c r="E28" s="121">
        <f>E26*C28</f>
        <v>0</v>
      </c>
      <c r="F28" s="121">
        <f>F26*C28</f>
        <v>0</v>
      </c>
      <c r="G28" s="121">
        <f>G26*C28</f>
        <v>0</v>
      </c>
      <c r="H28" s="121">
        <f>H26*C28</f>
        <v>0</v>
      </c>
      <c r="I28" s="121">
        <f>I26*C28</f>
        <v>0</v>
      </c>
      <c r="J28" s="121">
        <f>J26*C28</f>
        <v>0</v>
      </c>
      <c r="K28" s="121">
        <f>K26*C28</f>
        <v>0</v>
      </c>
      <c r="L28" s="123">
        <f>SUM(D28:K28)</f>
        <v>0</v>
      </c>
    </row>
    <row r="29" spans="1:12" ht="12.2" customHeight="1" x14ac:dyDescent="0.2">
      <c r="A29" s="284">
        <v>9</v>
      </c>
      <c r="B29" s="287">
        <f>Salaries!B13</f>
        <v>0</v>
      </c>
      <c r="C29" s="275" t="s">
        <v>186</v>
      </c>
      <c r="D29" s="277">
        <f>SUM(Salaries!F13*0.0765)</f>
        <v>0</v>
      </c>
      <c r="E29" s="279">
        <v>0</v>
      </c>
      <c r="F29" s="279">
        <v>0</v>
      </c>
      <c r="G29" s="279">
        <v>0</v>
      </c>
      <c r="H29" s="279">
        <v>0</v>
      </c>
      <c r="I29" s="279">
        <v>0</v>
      </c>
      <c r="J29" s="279">
        <v>0</v>
      </c>
      <c r="K29" s="279">
        <v>0</v>
      </c>
      <c r="L29" s="279">
        <f>SUM(D29:K29)</f>
        <v>0</v>
      </c>
    </row>
    <row r="30" spans="1:12" ht="12.2" customHeight="1" x14ac:dyDescent="0.2">
      <c r="A30" s="285"/>
      <c r="B30" s="288"/>
      <c r="C30" s="276"/>
      <c r="D30" s="278"/>
      <c r="E30" s="280"/>
      <c r="F30" s="280"/>
      <c r="G30" s="280"/>
      <c r="H30" s="280"/>
      <c r="I30" s="280"/>
      <c r="J30" s="280"/>
      <c r="K30" s="280"/>
      <c r="L30" s="280"/>
    </row>
    <row r="31" spans="1:12" ht="12.2" customHeight="1" thickBot="1" x14ac:dyDescent="0.25">
      <c r="A31" s="286"/>
      <c r="B31" s="289"/>
      <c r="C31" s="122">
        <f>Salaries!G13</f>
        <v>0</v>
      </c>
      <c r="D31" s="121">
        <f>SUM(D29*C31)</f>
        <v>0</v>
      </c>
      <c r="E31" s="121">
        <f>E29*C31</f>
        <v>0</v>
      </c>
      <c r="F31" s="121">
        <f>F29*C31</f>
        <v>0</v>
      </c>
      <c r="G31" s="121">
        <f>G29*C31</f>
        <v>0</v>
      </c>
      <c r="H31" s="121">
        <f>H29*C31</f>
        <v>0</v>
      </c>
      <c r="I31" s="121">
        <f>I29*C31</f>
        <v>0</v>
      </c>
      <c r="J31" s="121">
        <f>J29*C31</f>
        <v>0</v>
      </c>
      <c r="K31" s="121">
        <f>K29*C31</f>
        <v>0</v>
      </c>
      <c r="L31" s="123">
        <f>SUM(D31:K31)</f>
        <v>0</v>
      </c>
    </row>
    <row r="32" spans="1:12" ht="12.2" customHeight="1" x14ac:dyDescent="0.2">
      <c r="A32" s="284">
        <v>10</v>
      </c>
      <c r="B32" s="287">
        <f>Salaries!B14</f>
        <v>0</v>
      </c>
      <c r="C32" s="275" t="s">
        <v>186</v>
      </c>
      <c r="D32" s="277">
        <f>SUM(Salaries!F14*0.0765)</f>
        <v>0</v>
      </c>
      <c r="E32" s="279">
        <v>0</v>
      </c>
      <c r="F32" s="279">
        <v>0</v>
      </c>
      <c r="G32" s="279">
        <v>0</v>
      </c>
      <c r="H32" s="279">
        <v>0</v>
      </c>
      <c r="I32" s="279">
        <v>0</v>
      </c>
      <c r="J32" s="279">
        <v>0</v>
      </c>
      <c r="K32" s="279">
        <v>0</v>
      </c>
      <c r="L32" s="279">
        <f>SUM(D32:K32)</f>
        <v>0</v>
      </c>
    </row>
    <row r="33" spans="1:12" ht="12.2" customHeight="1" x14ac:dyDescent="0.2">
      <c r="A33" s="285"/>
      <c r="B33" s="288"/>
      <c r="C33" s="276"/>
      <c r="D33" s="278"/>
      <c r="E33" s="280"/>
      <c r="F33" s="280"/>
      <c r="G33" s="280"/>
      <c r="H33" s="280"/>
      <c r="I33" s="280"/>
      <c r="J33" s="280"/>
      <c r="K33" s="280"/>
      <c r="L33" s="280"/>
    </row>
    <row r="34" spans="1:12" ht="12.2" customHeight="1" thickBot="1" x14ac:dyDescent="0.25">
      <c r="A34" s="286"/>
      <c r="B34" s="289"/>
      <c r="C34" s="122">
        <f>Salaries!G14</f>
        <v>0</v>
      </c>
      <c r="D34" s="121">
        <f>SUM(D32*C34)</f>
        <v>0</v>
      </c>
      <c r="E34" s="121">
        <f>E32*C34</f>
        <v>0</v>
      </c>
      <c r="F34" s="121">
        <f>F32*C34</f>
        <v>0</v>
      </c>
      <c r="G34" s="121">
        <f>G32*C34</f>
        <v>0</v>
      </c>
      <c r="H34" s="121">
        <f>H32*C34</f>
        <v>0</v>
      </c>
      <c r="I34" s="121">
        <f>I32*C34</f>
        <v>0</v>
      </c>
      <c r="J34" s="121">
        <f>J32*C34</f>
        <v>0</v>
      </c>
      <c r="K34" s="121">
        <f>K32*C34</f>
        <v>0</v>
      </c>
      <c r="L34" s="123">
        <f>SUM(D34:K34)</f>
        <v>0</v>
      </c>
    </row>
    <row r="35" spans="1:12" ht="12.2" customHeight="1" x14ac:dyDescent="0.2">
      <c r="A35" s="284">
        <v>11</v>
      </c>
      <c r="B35" s="287">
        <f>Salaries!B15</f>
        <v>0</v>
      </c>
      <c r="C35" s="275" t="s">
        <v>186</v>
      </c>
      <c r="D35" s="277">
        <f>SUM(Salaries!F15*0.0765)</f>
        <v>0</v>
      </c>
      <c r="E35" s="279">
        <v>0</v>
      </c>
      <c r="F35" s="279">
        <v>0</v>
      </c>
      <c r="G35" s="279">
        <v>0</v>
      </c>
      <c r="H35" s="279">
        <v>0</v>
      </c>
      <c r="I35" s="279">
        <v>0</v>
      </c>
      <c r="J35" s="279">
        <v>0</v>
      </c>
      <c r="K35" s="279">
        <v>0</v>
      </c>
      <c r="L35" s="279">
        <f>SUM(D35:K35)</f>
        <v>0</v>
      </c>
    </row>
    <row r="36" spans="1:12" ht="12.2" customHeight="1" x14ac:dyDescent="0.2">
      <c r="A36" s="285"/>
      <c r="B36" s="288"/>
      <c r="C36" s="276"/>
      <c r="D36" s="278"/>
      <c r="E36" s="280"/>
      <c r="F36" s="280"/>
      <c r="G36" s="280"/>
      <c r="H36" s="280"/>
      <c r="I36" s="280"/>
      <c r="J36" s="280"/>
      <c r="K36" s="280"/>
      <c r="L36" s="280"/>
    </row>
    <row r="37" spans="1:12" ht="12.2" customHeight="1" thickBot="1" x14ac:dyDescent="0.25">
      <c r="A37" s="286"/>
      <c r="B37" s="289"/>
      <c r="C37" s="122">
        <f>Salaries!G15</f>
        <v>0</v>
      </c>
      <c r="D37" s="121">
        <f>SUM(D35*C37)</f>
        <v>0</v>
      </c>
      <c r="E37" s="121">
        <f>E35*C37</f>
        <v>0</v>
      </c>
      <c r="F37" s="121">
        <f>F35*C37</f>
        <v>0</v>
      </c>
      <c r="G37" s="121">
        <f>G35*C37</f>
        <v>0</v>
      </c>
      <c r="H37" s="121">
        <f>H35*C37</f>
        <v>0</v>
      </c>
      <c r="I37" s="121">
        <f>I35*C37</f>
        <v>0</v>
      </c>
      <c r="J37" s="121">
        <f>J35*C37</f>
        <v>0</v>
      </c>
      <c r="K37" s="121">
        <f>K35*C37</f>
        <v>0</v>
      </c>
      <c r="L37" s="123">
        <f>SUM(D37:K37)</f>
        <v>0</v>
      </c>
    </row>
    <row r="38" spans="1:12" ht="12.2" customHeight="1" x14ac:dyDescent="0.2">
      <c r="A38" s="284">
        <v>12</v>
      </c>
      <c r="B38" s="287">
        <f>Salaries!B16</f>
        <v>0</v>
      </c>
      <c r="C38" s="275" t="s">
        <v>186</v>
      </c>
      <c r="D38" s="277">
        <f>SUM(Salaries!F16*0.0765)</f>
        <v>0</v>
      </c>
      <c r="E38" s="279">
        <v>0</v>
      </c>
      <c r="F38" s="279">
        <v>0</v>
      </c>
      <c r="G38" s="279">
        <v>0</v>
      </c>
      <c r="H38" s="279">
        <v>0</v>
      </c>
      <c r="I38" s="279">
        <v>0</v>
      </c>
      <c r="J38" s="279">
        <v>0</v>
      </c>
      <c r="K38" s="279">
        <v>0</v>
      </c>
      <c r="L38" s="279">
        <f>SUM(D38:K38)</f>
        <v>0</v>
      </c>
    </row>
    <row r="39" spans="1:12" ht="12.2" customHeight="1" x14ac:dyDescent="0.2">
      <c r="A39" s="285"/>
      <c r="B39" s="288"/>
      <c r="C39" s="276"/>
      <c r="D39" s="278"/>
      <c r="E39" s="280"/>
      <c r="F39" s="280"/>
      <c r="G39" s="280"/>
      <c r="H39" s="280"/>
      <c r="I39" s="280"/>
      <c r="J39" s="280"/>
      <c r="K39" s="280"/>
      <c r="L39" s="280"/>
    </row>
    <row r="40" spans="1:12" ht="12.2" customHeight="1" thickBot="1" x14ac:dyDescent="0.25">
      <c r="A40" s="286"/>
      <c r="B40" s="289"/>
      <c r="C40" s="122">
        <f>Salaries!G16</f>
        <v>0</v>
      </c>
      <c r="D40" s="121">
        <f>SUM(D38*C40)</f>
        <v>0</v>
      </c>
      <c r="E40" s="121">
        <f>E38*C40</f>
        <v>0</v>
      </c>
      <c r="F40" s="121">
        <f>F38*C40</f>
        <v>0</v>
      </c>
      <c r="G40" s="121">
        <f>G38*C40</f>
        <v>0</v>
      </c>
      <c r="H40" s="121">
        <f>H38*C40</f>
        <v>0</v>
      </c>
      <c r="I40" s="121">
        <f>I38*C40</f>
        <v>0</v>
      </c>
      <c r="J40" s="121">
        <f>J38*C40</f>
        <v>0</v>
      </c>
      <c r="K40" s="121">
        <f>K38*C40</f>
        <v>0</v>
      </c>
      <c r="L40" s="123">
        <f>SUM(D40:K40)</f>
        <v>0</v>
      </c>
    </row>
    <row r="41" spans="1:12" ht="12.2" hidden="1" customHeight="1" x14ac:dyDescent="0.2">
      <c r="A41" s="214"/>
      <c r="B41" s="215"/>
      <c r="C41" s="216"/>
      <c r="D41" s="217"/>
      <c r="E41" s="217"/>
      <c r="F41" s="217"/>
      <c r="G41" s="217"/>
      <c r="H41" s="217"/>
      <c r="I41" s="217"/>
      <c r="J41" s="217"/>
      <c r="K41" s="217"/>
      <c r="L41" s="217"/>
    </row>
    <row r="42" spans="1:12" ht="12.2" hidden="1" customHeight="1" thickBot="1" x14ac:dyDescent="0.25">
      <c r="A42" s="214"/>
      <c r="B42" s="215"/>
      <c r="C42" s="216"/>
      <c r="D42" s="217"/>
      <c r="E42" s="217"/>
      <c r="F42" s="217"/>
      <c r="G42" s="217"/>
      <c r="H42" s="217"/>
      <c r="I42" s="217"/>
      <c r="J42" s="217"/>
      <c r="K42" s="217"/>
      <c r="L42" s="217"/>
    </row>
    <row r="43" spans="1:12" ht="12.2" customHeight="1" x14ac:dyDescent="0.2">
      <c r="A43" s="298">
        <v>13</v>
      </c>
      <c r="B43" s="294">
        <f>Salaries!B17</f>
        <v>0</v>
      </c>
      <c r="C43" s="275" t="s">
        <v>186</v>
      </c>
      <c r="D43" s="277">
        <f>SUM(Salaries!F17*0.0765)</f>
        <v>0</v>
      </c>
      <c r="E43" s="279">
        <v>0</v>
      </c>
      <c r="F43" s="279">
        <v>0</v>
      </c>
      <c r="G43" s="279">
        <v>0</v>
      </c>
      <c r="H43" s="279">
        <v>0</v>
      </c>
      <c r="I43" s="279">
        <v>0</v>
      </c>
      <c r="J43" s="279">
        <v>0</v>
      </c>
      <c r="K43" s="279">
        <v>0</v>
      </c>
      <c r="L43" s="279">
        <f>SUM(D43:K43)</f>
        <v>0</v>
      </c>
    </row>
    <row r="44" spans="1:12" ht="12.2" customHeight="1" x14ac:dyDescent="0.2">
      <c r="A44" s="298"/>
      <c r="B44" s="294"/>
      <c r="C44" s="276"/>
      <c r="D44" s="278"/>
      <c r="E44" s="280"/>
      <c r="F44" s="280"/>
      <c r="G44" s="280"/>
      <c r="H44" s="280"/>
      <c r="I44" s="280"/>
      <c r="J44" s="280"/>
      <c r="K44" s="280"/>
      <c r="L44" s="280"/>
    </row>
    <row r="45" spans="1:12" ht="12.2" customHeight="1" thickBot="1" x14ac:dyDescent="0.25">
      <c r="A45" s="286"/>
      <c r="B45" s="295"/>
      <c r="C45" s="122">
        <f>Salaries!G17</f>
        <v>0</v>
      </c>
      <c r="D45" s="121">
        <f>SUM(D43*C45)</f>
        <v>0</v>
      </c>
      <c r="E45" s="121">
        <f>E43*C45</f>
        <v>0</v>
      </c>
      <c r="F45" s="121">
        <f>F43*C45</f>
        <v>0</v>
      </c>
      <c r="G45" s="121">
        <f>G43*C45</f>
        <v>0</v>
      </c>
      <c r="H45" s="121">
        <f>H43*C45</f>
        <v>0</v>
      </c>
      <c r="I45" s="121">
        <f>I43*C45</f>
        <v>0</v>
      </c>
      <c r="J45" s="121">
        <f>J43*C45</f>
        <v>0</v>
      </c>
      <c r="K45" s="121">
        <f>K43*C45</f>
        <v>0</v>
      </c>
      <c r="L45" s="123">
        <f>SUM(D45:K45)</f>
        <v>0</v>
      </c>
    </row>
    <row r="46" spans="1:12" ht="12.2" customHeight="1" x14ac:dyDescent="0.2">
      <c r="A46" s="296">
        <v>14</v>
      </c>
      <c r="B46" s="297">
        <f>Salaries!B18</f>
        <v>0</v>
      </c>
      <c r="C46" s="275" t="s">
        <v>186</v>
      </c>
      <c r="D46" s="277">
        <f>SUM(Salaries!F18*0.0765)</f>
        <v>0</v>
      </c>
      <c r="E46" s="279">
        <v>0</v>
      </c>
      <c r="F46" s="279">
        <v>0</v>
      </c>
      <c r="G46" s="279">
        <v>0</v>
      </c>
      <c r="H46" s="279">
        <v>0</v>
      </c>
      <c r="I46" s="279">
        <v>0</v>
      </c>
      <c r="J46" s="279">
        <v>0</v>
      </c>
      <c r="K46" s="279">
        <v>0</v>
      </c>
      <c r="L46" s="279">
        <f>SUM(D46:K46)</f>
        <v>0</v>
      </c>
    </row>
    <row r="47" spans="1:12" ht="12.2" customHeight="1" x14ac:dyDescent="0.2">
      <c r="A47" s="285"/>
      <c r="B47" s="288"/>
      <c r="C47" s="276"/>
      <c r="D47" s="278"/>
      <c r="E47" s="280"/>
      <c r="F47" s="280"/>
      <c r="G47" s="280"/>
      <c r="H47" s="280"/>
      <c r="I47" s="280"/>
      <c r="J47" s="280"/>
      <c r="K47" s="280"/>
      <c r="L47" s="280"/>
    </row>
    <row r="48" spans="1:12" ht="12.2" customHeight="1" thickBot="1" x14ac:dyDescent="0.25">
      <c r="A48" s="286"/>
      <c r="B48" s="295"/>
      <c r="C48" s="122">
        <f>Salaries!G18</f>
        <v>0</v>
      </c>
      <c r="D48" s="121">
        <f>SUM(D46*C48)</f>
        <v>0</v>
      </c>
      <c r="E48" s="121">
        <f>E46*C48</f>
        <v>0</v>
      </c>
      <c r="F48" s="121">
        <f>F46*C48</f>
        <v>0</v>
      </c>
      <c r="G48" s="121">
        <f>G46*C48</f>
        <v>0</v>
      </c>
      <c r="H48" s="121">
        <f>H46*C48</f>
        <v>0</v>
      </c>
      <c r="I48" s="121">
        <f>I46*C48</f>
        <v>0</v>
      </c>
      <c r="J48" s="121">
        <f>J46*C48</f>
        <v>0</v>
      </c>
      <c r="K48" s="121">
        <f>K46*C48</f>
        <v>0</v>
      </c>
      <c r="L48" s="123">
        <f>SUM(D48:K48)</f>
        <v>0</v>
      </c>
    </row>
    <row r="49" spans="1:12" ht="12.2" customHeight="1" x14ac:dyDescent="0.2">
      <c r="A49" s="284">
        <v>15</v>
      </c>
      <c r="B49" s="299">
        <f>Salaries!B19</f>
        <v>0</v>
      </c>
      <c r="C49" s="275" t="s">
        <v>186</v>
      </c>
      <c r="D49" s="277">
        <f>SUM(Salaries!F19*0.0765)</f>
        <v>0</v>
      </c>
      <c r="E49" s="279">
        <v>0</v>
      </c>
      <c r="F49" s="279">
        <v>0</v>
      </c>
      <c r="G49" s="279">
        <v>0</v>
      </c>
      <c r="H49" s="279">
        <v>0</v>
      </c>
      <c r="I49" s="279">
        <v>0</v>
      </c>
      <c r="J49" s="279">
        <v>0</v>
      </c>
      <c r="K49" s="279">
        <v>0</v>
      </c>
      <c r="L49" s="279">
        <f>SUM(D49:K49)</f>
        <v>0</v>
      </c>
    </row>
    <row r="50" spans="1:12" ht="12.2" customHeight="1" x14ac:dyDescent="0.2">
      <c r="A50" s="285"/>
      <c r="B50" s="288"/>
      <c r="C50" s="276"/>
      <c r="D50" s="278"/>
      <c r="E50" s="280"/>
      <c r="F50" s="280"/>
      <c r="G50" s="280"/>
      <c r="H50" s="280"/>
      <c r="I50" s="280"/>
      <c r="J50" s="280"/>
      <c r="K50" s="280"/>
      <c r="L50" s="280"/>
    </row>
    <row r="51" spans="1:12" ht="12.2" customHeight="1" thickBot="1" x14ac:dyDescent="0.25">
      <c r="A51" s="286"/>
      <c r="B51" s="295"/>
      <c r="C51" s="122">
        <f>Salaries!G19</f>
        <v>0</v>
      </c>
      <c r="D51" s="121">
        <f>SUM(D49*C51)</f>
        <v>0</v>
      </c>
      <c r="E51" s="121">
        <f>E49*C51</f>
        <v>0</v>
      </c>
      <c r="F51" s="121">
        <f>F49*C51</f>
        <v>0</v>
      </c>
      <c r="G51" s="121">
        <f>G49*C51</f>
        <v>0</v>
      </c>
      <c r="H51" s="121">
        <f>H49*C51</f>
        <v>0</v>
      </c>
      <c r="I51" s="121">
        <f>I49*C51</f>
        <v>0</v>
      </c>
      <c r="J51" s="121">
        <f>J49*C51</f>
        <v>0</v>
      </c>
      <c r="K51" s="121">
        <f>K49*C51</f>
        <v>0</v>
      </c>
      <c r="L51" s="123">
        <f>SUM(D51:K51)</f>
        <v>0</v>
      </c>
    </row>
    <row r="52" spans="1:12" ht="12.2" customHeight="1" x14ac:dyDescent="0.2">
      <c r="A52" s="284">
        <v>16</v>
      </c>
      <c r="B52" s="299">
        <f>Salaries!B20</f>
        <v>0</v>
      </c>
      <c r="C52" s="275" t="s">
        <v>186</v>
      </c>
      <c r="D52" s="277">
        <f>SUM(Salaries!F20*0.0765)</f>
        <v>0</v>
      </c>
      <c r="E52" s="279">
        <v>0</v>
      </c>
      <c r="F52" s="279">
        <v>0</v>
      </c>
      <c r="G52" s="279">
        <v>0</v>
      </c>
      <c r="H52" s="279">
        <v>0</v>
      </c>
      <c r="I52" s="279">
        <v>0</v>
      </c>
      <c r="J52" s="279">
        <v>0</v>
      </c>
      <c r="K52" s="279">
        <v>0</v>
      </c>
      <c r="L52" s="279">
        <f>SUM(D52:K52)</f>
        <v>0</v>
      </c>
    </row>
    <row r="53" spans="1:12" ht="12.2" customHeight="1" x14ac:dyDescent="0.2">
      <c r="A53" s="285"/>
      <c r="B53" s="288"/>
      <c r="C53" s="276"/>
      <c r="D53" s="278"/>
      <c r="E53" s="280"/>
      <c r="F53" s="280"/>
      <c r="G53" s="280"/>
      <c r="H53" s="280"/>
      <c r="I53" s="280"/>
      <c r="J53" s="280"/>
      <c r="K53" s="280"/>
      <c r="L53" s="280"/>
    </row>
    <row r="54" spans="1:12" ht="12.2" customHeight="1" thickBot="1" x14ac:dyDescent="0.25">
      <c r="A54" s="286"/>
      <c r="B54" s="295"/>
      <c r="C54" s="122">
        <f>Salaries!G20</f>
        <v>0</v>
      </c>
      <c r="D54" s="121">
        <f>SUM(D52*C54)</f>
        <v>0</v>
      </c>
      <c r="E54" s="121">
        <f>E52*C54</f>
        <v>0</v>
      </c>
      <c r="F54" s="121">
        <f>F52*C54</f>
        <v>0</v>
      </c>
      <c r="G54" s="121">
        <f>G52*C54</f>
        <v>0</v>
      </c>
      <c r="H54" s="121">
        <f>H52*C54</f>
        <v>0</v>
      </c>
      <c r="I54" s="121">
        <f>I52*C54</f>
        <v>0</v>
      </c>
      <c r="J54" s="121">
        <f>J52*C54</f>
        <v>0</v>
      </c>
      <c r="K54" s="121">
        <f>K52*C54</f>
        <v>0</v>
      </c>
      <c r="L54" s="123">
        <f>SUM(D54:K54)</f>
        <v>0</v>
      </c>
    </row>
    <row r="55" spans="1:12" ht="12.2" customHeight="1" x14ac:dyDescent="0.2">
      <c r="A55" s="284">
        <v>17</v>
      </c>
      <c r="B55" s="299">
        <f>Salaries!B21</f>
        <v>0</v>
      </c>
      <c r="C55" s="275" t="s">
        <v>186</v>
      </c>
      <c r="D55" s="277">
        <f>SUM(Salaries!F21*0.0765)</f>
        <v>0</v>
      </c>
      <c r="E55" s="279">
        <v>0</v>
      </c>
      <c r="F55" s="279">
        <v>0</v>
      </c>
      <c r="G55" s="279">
        <v>0</v>
      </c>
      <c r="H55" s="279">
        <v>0</v>
      </c>
      <c r="I55" s="279">
        <v>0</v>
      </c>
      <c r="J55" s="279">
        <v>0</v>
      </c>
      <c r="K55" s="279">
        <v>0</v>
      </c>
      <c r="L55" s="279">
        <f>SUM(D55:K55)</f>
        <v>0</v>
      </c>
    </row>
    <row r="56" spans="1:12" ht="12.2" customHeight="1" x14ac:dyDescent="0.2">
      <c r="A56" s="285"/>
      <c r="B56" s="288"/>
      <c r="C56" s="276"/>
      <c r="D56" s="278"/>
      <c r="E56" s="280"/>
      <c r="F56" s="280"/>
      <c r="G56" s="280"/>
      <c r="H56" s="280"/>
      <c r="I56" s="280"/>
      <c r="J56" s="280"/>
      <c r="K56" s="280"/>
      <c r="L56" s="280"/>
    </row>
    <row r="57" spans="1:12" ht="12.2" customHeight="1" thickBot="1" x14ac:dyDescent="0.25">
      <c r="A57" s="286"/>
      <c r="B57" s="295"/>
      <c r="C57" s="122">
        <f>Salaries!G21</f>
        <v>0</v>
      </c>
      <c r="D57" s="121">
        <f>SUM(D55*C57)</f>
        <v>0</v>
      </c>
      <c r="E57" s="121">
        <f>E55*C57</f>
        <v>0</v>
      </c>
      <c r="F57" s="121">
        <f>F55*C57</f>
        <v>0</v>
      </c>
      <c r="G57" s="121">
        <f>G55*C57</f>
        <v>0</v>
      </c>
      <c r="H57" s="121">
        <f>H55*C57</f>
        <v>0</v>
      </c>
      <c r="I57" s="121">
        <f>I55*C57</f>
        <v>0</v>
      </c>
      <c r="J57" s="121">
        <f>J55*C57</f>
        <v>0</v>
      </c>
      <c r="K57" s="121">
        <f>K55*C57</f>
        <v>0</v>
      </c>
      <c r="L57" s="123">
        <f>SUM(D57:K57)</f>
        <v>0</v>
      </c>
    </row>
    <row r="58" spans="1:12" ht="12.2" customHeight="1" x14ac:dyDescent="0.2">
      <c r="A58" s="284">
        <v>18</v>
      </c>
      <c r="B58" s="299">
        <f>Salaries!B22</f>
        <v>0</v>
      </c>
      <c r="C58" s="275" t="s">
        <v>186</v>
      </c>
      <c r="D58" s="277">
        <f>SUM(Salaries!F22*0.0765)</f>
        <v>0</v>
      </c>
      <c r="E58" s="279">
        <v>0</v>
      </c>
      <c r="F58" s="279">
        <v>0</v>
      </c>
      <c r="G58" s="279">
        <v>0</v>
      </c>
      <c r="H58" s="279">
        <v>0</v>
      </c>
      <c r="I58" s="279">
        <v>0</v>
      </c>
      <c r="J58" s="279">
        <v>0</v>
      </c>
      <c r="K58" s="279">
        <v>0</v>
      </c>
      <c r="L58" s="279">
        <f>SUM(D58:K58)</f>
        <v>0</v>
      </c>
    </row>
    <row r="59" spans="1:12" ht="12.2" customHeight="1" x14ac:dyDescent="0.2">
      <c r="A59" s="285"/>
      <c r="B59" s="288"/>
      <c r="C59" s="276"/>
      <c r="D59" s="278"/>
      <c r="E59" s="280"/>
      <c r="F59" s="280"/>
      <c r="G59" s="280"/>
      <c r="H59" s="280"/>
      <c r="I59" s="280"/>
      <c r="J59" s="280"/>
      <c r="K59" s="280"/>
      <c r="L59" s="280"/>
    </row>
    <row r="60" spans="1:12" ht="12.2" customHeight="1" thickBot="1" x14ac:dyDescent="0.25">
      <c r="A60" s="286"/>
      <c r="B60" s="295"/>
      <c r="C60" s="122">
        <f>Salaries!G22</f>
        <v>0</v>
      </c>
      <c r="D60" s="121">
        <f>SUM(D58*C60)</f>
        <v>0</v>
      </c>
      <c r="E60" s="121">
        <f>E58*C60</f>
        <v>0</v>
      </c>
      <c r="F60" s="121">
        <f>F58*C60</f>
        <v>0</v>
      </c>
      <c r="G60" s="121">
        <f>G58*C60</f>
        <v>0</v>
      </c>
      <c r="H60" s="121">
        <f>H58*C60</f>
        <v>0</v>
      </c>
      <c r="I60" s="121">
        <f>I58*C60</f>
        <v>0</v>
      </c>
      <c r="J60" s="121">
        <f>J58*C60</f>
        <v>0</v>
      </c>
      <c r="K60" s="121">
        <f>K58*C60</f>
        <v>0</v>
      </c>
      <c r="L60" s="123">
        <f>SUM(D60:K60)</f>
        <v>0</v>
      </c>
    </row>
    <row r="61" spans="1:12" ht="12.2" customHeight="1" x14ac:dyDescent="0.2">
      <c r="A61" s="284">
        <v>19</v>
      </c>
      <c r="B61" s="299">
        <f>Salaries!B23</f>
        <v>0</v>
      </c>
      <c r="C61" s="275" t="s">
        <v>186</v>
      </c>
      <c r="D61" s="277">
        <f>SUM(Salaries!F23*0.0765)</f>
        <v>0</v>
      </c>
      <c r="E61" s="279">
        <v>0</v>
      </c>
      <c r="F61" s="279">
        <v>0</v>
      </c>
      <c r="G61" s="279">
        <v>0</v>
      </c>
      <c r="H61" s="279">
        <v>0</v>
      </c>
      <c r="I61" s="279">
        <v>0</v>
      </c>
      <c r="J61" s="279">
        <v>0</v>
      </c>
      <c r="K61" s="279">
        <v>0</v>
      </c>
      <c r="L61" s="279">
        <f>SUM(D61:K61)</f>
        <v>0</v>
      </c>
    </row>
    <row r="62" spans="1:12" ht="12.2" customHeight="1" x14ac:dyDescent="0.2">
      <c r="A62" s="285"/>
      <c r="B62" s="288"/>
      <c r="C62" s="276"/>
      <c r="D62" s="278"/>
      <c r="E62" s="280"/>
      <c r="F62" s="280"/>
      <c r="G62" s="280"/>
      <c r="H62" s="280"/>
      <c r="I62" s="280"/>
      <c r="J62" s="280"/>
      <c r="K62" s="280"/>
      <c r="L62" s="280"/>
    </row>
    <row r="63" spans="1:12" ht="12.2" customHeight="1" thickBot="1" x14ac:dyDescent="0.25">
      <c r="A63" s="286"/>
      <c r="B63" s="295"/>
      <c r="C63" s="122">
        <f>Salaries!G23</f>
        <v>0</v>
      </c>
      <c r="D63" s="121">
        <f>SUM(D61*C63)</f>
        <v>0</v>
      </c>
      <c r="E63" s="121">
        <f>E61*C63</f>
        <v>0</v>
      </c>
      <c r="F63" s="121">
        <f>F61*C63</f>
        <v>0</v>
      </c>
      <c r="G63" s="121">
        <f>G61*C63</f>
        <v>0</v>
      </c>
      <c r="H63" s="121">
        <f>H61*C63</f>
        <v>0</v>
      </c>
      <c r="I63" s="121">
        <f>I61*C63</f>
        <v>0</v>
      </c>
      <c r="J63" s="121">
        <f>J61*C63</f>
        <v>0</v>
      </c>
      <c r="K63" s="121">
        <f>K61*C63</f>
        <v>0</v>
      </c>
      <c r="L63" s="123">
        <f>SUM(D63:K63)</f>
        <v>0</v>
      </c>
    </row>
    <row r="64" spans="1:12" ht="12.2" customHeight="1" x14ac:dyDescent="0.2">
      <c r="A64" s="284">
        <v>20</v>
      </c>
      <c r="B64" s="287">
        <f>Salaries!B24</f>
        <v>0</v>
      </c>
      <c r="C64" s="275" t="s">
        <v>186</v>
      </c>
      <c r="D64" s="277">
        <f>SUM(Salaries!F24*0.0765)</f>
        <v>0</v>
      </c>
      <c r="E64" s="279">
        <v>0</v>
      </c>
      <c r="F64" s="279">
        <v>0</v>
      </c>
      <c r="G64" s="279">
        <v>0</v>
      </c>
      <c r="H64" s="279">
        <v>0</v>
      </c>
      <c r="I64" s="279">
        <v>0</v>
      </c>
      <c r="J64" s="279">
        <v>0</v>
      </c>
      <c r="K64" s="279">
        <v>0</v>
      </c>
      <c r="L64" s="279">
        <f>SUM(D64:K64)</f>
        <v>0</v>
      </c>
    </row>
    <row r="65" spans="1:12" ht="12.2" customHeight="1" x14ac:dyDescent="0.2">
      <c r="A65" s="285"/>
      <c r="B65" s="288"/>
      <c r="C65" s="276"/>
      <c r="D65" s="278"/>
      <c r="E65" s="280"/>
      <c r="F65" s="280"/>
      <c r="G65" s="280"/>
      <c r="H65" s="280"/>
      <c r="I65" s="280"/>
      <c r="J65" s="280"/>
      <c r="K65" s="280"/>
      <c r="L65" s="280"/>
    </row>
    <row r="66" spans="1:12" ht="12.2" customHeight="1" thickBot="1" x14ac:dyDescent="0.25">
      <c r="A66" s="286"/>
      <c r="B66" s="289"/>
      <c r="C66" s="122">
        <f>Salaries!G24</f>
        <v>0</v>
      </c>
      <c r="D66" s="121">
        <f>SUM(D64*C66)</f>
        <v>0</v>
      </c>
      <c r="E66" s="121">
        <f>E64*C66</f>
        <v>0</v>
      </c>
      <c r="F66" s="121">
        <f>F64*C66</f>
        <v>0</v>
      </c>
      <c r="G66" s="121">
        <f>G64*C66</f>
        <v>0</v>
      </c>
      <c r="H66" s="121">
        <f>H64*C66</f>
        <v>0</v>
      </c>
      <c r="I66" s="121">
        <f>I64*C66</f>
        <v>0</v>
      </c>
      <c r="J66" s="121">
        <f>J64*C66</f>
        <v>0</v>
      </c>
      <c r="K66" s="121">
        <f>K64*C66</f>
        <v>0</v>
      </c>
      <c r="L66" s="123">
        <f>SUM(D66:K66)</f>
        <v>0</v>
      </c>
    </row>
    <row r="67" spans="1:12" ht="12.2" customHeight="1" x14ac:dyDescent="0.2">
      <c r="A67" s="284">
        <v>21</v>
      </c>
      <c r="B67" s="287">
        <f>Salaries!B25</f>
        <v>0</v>
      </c>
      <c r="C67" s="275" t="s">
        <v>186</v>
      </c>
      <c r="D67" s="277">
        <f>SUM(Salaries!F25*0.0765)</f>
        <v>0</v>
      </c>
      <c r="E67" s="279">
        <v>0</v>
      </c>
      <c r="F67" s="279">
        <v>0</v>
      </c>
      <c r="G67" s="279">
        <v>0</v>
      </c>
      <c r="H67" s="279">
        <v>0</v>
      </c>
      <c r="I67" s="279">
        <v>0</v>
      </c>
      <c r="J67" s="279">
        <v>0</v>
      </c>
      <c r="K67" s="279">
        <v>0</v>
      </c>
      <c r="L67" s="279">
        <f>SUM(D67:K67)</f>
        <v>0</v>
      </c>
    </row>
    <row r="68" spans="1:12" ht="12.2" customHeight="1" x14ac:dyDescent="0.2">
      <c r="A68" s="285"/>
      <c r="B68" s="288"/>
      <c r="C68" s="276"/>
      <c r="D68" s="278"/>
      <c r="E68" s="280"/>
      <c r="F68" s="280"/>
      <c r="G68" s="280"/>
      <c r="H68" s="280"/>
      <c r="I68" s="280"/>
      <c r="J68" s="280"/>
      <c r="K68" s="280"/>
      <c r="L68" s="280"/>
    </row>
    <row r="69" spans="1:12" ht="12.2" customHeight="1" thickBot="1" x14ac:dyDescent="0.25">
      <c r="A69" s="286"/>
      <c r="B69" s="289"/>
      <c r="C69" s="122">
        <f>Salaries!G25</f>
        <v>0</v>
      </c>
      <c r="D69" s="121">
        <f>SUM(D67*C69)</f>
        <v>0</v>
      </c>
      <c r="E69" s="121">
        <f>E67*C69</f>
        <v>0</v>
      </c>
      <c r="F69" s="121">
        <f>F67*C69</f>
        <v>0</v>
      </c>
      <c r="G69" s="121">
        <f>G67*C69</f>
        <v>0</v>
      </c>
      <c r="H69" s="121">
        <f>H67*C69</f>
        <v>0</v>
      </c>
      <c r="I69" s="121">
        <f>I67*C69</f>
        <v>0</v>
      </c>
      <c r="J69" s="121">
        <f>J67*C69</f>
        <v>0</v>
      </c>
      <c r="K69" s="121">
        <f>K67*C69</f>
        <v>0</v>
      </c>
      <c r="L69" s="123">
        <f>SUM(D69:K69)</f>
        <v>0</v>
      </c>
    </row>
    <row r="70" spans="1:12" ht="12.2" customHeight="1" x14ac:dyDescent="0.2">
      <c r="A70" s="284">
        <v>22</v>
      </c>
      <c r="B70" s="287">
        <f>Salaries!B26</f>
        <v>0</v>
      </c>
      <c r="C70" s="275" t="s">
        <v>186</v>
      </c>
      <c r="D70" s="277">
        <f>SUM(Salaries!F26*0.0765)</f>
        <v>0</v>
      </c>
      <c r="E70" s="279">
        <v>0</v>
      </c>
      <c r="F70" s="279">
        <v>0</v>
      </c>
      <c r="G70" s="279">
        <v>0</v>
      </c>
      <c r="H70" s="279">
        <v>0</v>
      </c>
      <c r="I70" s="279">
        <v>0</v>
      </c>
      <c r="J70" s="279">
        <v>0</v>
      </c>
      <c r="K70" s="279">
        <v>0</v>
      </c>
      <c r="L70" s="279">
        <f>SUM(D70:K70)</f>
        <v>0</v>
      </c>
    </row>
    <row r="71" spans="1:12" ht="12.2" customHeight="1" x14ac:dyDescent="0.2">
      <c r="A71" s="285"/>
      <c r="B71" s="288"/>
      <c r="C71" s="276"/>
      <c r="D71" s="278"/>
      <c r="E71" s="280"/>
      <c r="F71" s="280"/>
      <c r="G71" s="280"/>
      <c r="H71" s="280"/>
      <c r="I71" s="280"/>
      <c r="J71" s="280"/>
      <c r="K71" s="280"/>
      <c r="L71" s="280"/>
    </row>
    <row r="72" spans="1:12" ht="12.2" customHeight="1" thickBot="1" x14ac:dyDescent="0.25">
      <c r="A72" s="286"/>
      <c r="B72" s="289"/>
      <c r="C72" s="122">
        <f>Salaries!G26</f>
        <v>0</v>
      </c>
      <c r="D72" s="121">
        <f>SUM(D70*C72)</f>
        <v>0</v>
      </c>
      <c r="E72" s="121">
        <f>E70*C72</f>
        <v>0</v>
      </c>
      <c r="F72" s="121">
        <f>F70*C72</f>
        <v>0</v>
      </c>
      <c r="G72" s="121">
        <f>G70*C72</f>
        <v>0</v>
      </c>
      <c r="H72" s="121">
        <f>H70*C72</f>
        <v>0</v>
      </c>
      <c r="I72" s="121">
        <f>I70*C72</f>
        <v>0</v>
      </c>
      <c r="J72" s="121">
        <f>J70*C72</f>
        <v>0</v>
      </c>
      <c r="K72" s="121">
        <f>K70*C72</f>
        <v>0</v>
      </c>
      <c r="L72" s="123">
        <f>SUM(D72:K72)</f>
        <v>0</v>
      </c>
    </row>
    <row r="73" spans="1:12" ht="12.2" customHeight="1" x14ac:dyDescent="0.2">
      <c r="A73" s="301">
        <v>23</v>
      </c>
      <c r="B73" s="287">
        <f>Salaries!B27</f>
        <v>0</v>
      </c>
      <c r="C73" s="275" t="s">
        <v>186</v>
      </c>
      <c r="D73" s="277">
        <f>SUM(Salaries!F27*0.0765)</f>
        <v>0</v>
      </c>
      <c r="E73" s="279">
        <v>0</v>
      </c>
      <c r="F73" s="279">
        <v>0</v>
      </c>
      <c r="G73" s="279">
        <v>0</v>
      </c>
      <c r="H73" s="279">
        <v>0</v>
      </c>
      <c r="I73" s="279">
        <v>0</v>
      </c>
      <c r="J73" s="279">
        <v>0</v>
      </c>
      <c r="K73" s="279">
        <v>0</v>
      </c>
      <c r="L73" s="279">
        <f>SUM(D73:K73)</f>
        <v>0</v>
      </c>
    </row>
    <row r="74" spans="1:12" ht="12.2" customHeight="1" x14ac:dyDescent="0.2">
      <c r="A74" s="285"/>
      <c r="B74" s="288"/>
      <c r="C74" s="276"/>
      <c r="D74" s="278"/>
      <c r="E74" s="280"/>
      <c r="F74" s="280"/>
      <c r="G74" s="280"/>
      <c r="H74" s="280"/>
      <c r="I74" s="280"/>
      <c r="J74" s="280"/>
      <c r="K74" s="280"/>
      <c r="L74" s="280"/>
    </row>
    <row r="75" spans="1:12" ht="12.2" customHeight="1" thickBot="1" x14ac:dyDescent="0.25">
      <c r="A75" s="302"/>
      <c r="B75" s="289"/>
      <c r="C75" s="122">
        <f>Salaries!G27</f>
        <v>0</v>
      </c>
      <c r="D75" s="121">
        <f>SUM(D73*C75)</f>
        <v>0</v>
      </c>
      <c r="E75" s="121">
        <f>E73*C75</f>
        <v>0</v>
      </c>
      <c r="F75" s="121">
        <f>F73*C75</f>
        <v>0</v>
      </c>
      <c r="G75" s="121">
        <f>G73*C75</f>
        <v>0</v>
      </c>
      <c r="H75" s="121">
        <f>H73*C75</f>
        <v>0</v>
      </c>
      <c r="I75" s="121">
        <f>I73*C75</f>
        <v>0</v>
      </c>
      <c r="J75" s="121">
        <f>J73*C75</f>
        <v>0</v>
      </c>
      <c r="K75" s="121">
        <f>K73*C75</f>
        <v>0</v>
      </c>
      <c r="L75" s="123">
        <f>SUM(D75:K75)</f>
        <v>0</v>
      </c>
    </row>
    <row r="76" spans="1:12" ht="12.2" customHeight="1" x14ac:dyDescent="0.2">
      <c r="A76" s="301">
        <v>24</v>
      </c>
      <c r="B76" s="287">
        <f>Salaries!B28</f>
        <v>0</v>
      </c>
      <c r="C76" s="275" t="s">
        <v>186</v>
      </c>
      <c r="D76" s="277">
        <f>SUM(Salaries!F28*0.0765)</f>
        <v>0</v>
      </c>
      <c r="E76" s="279">
        <v>0</v>
      </c>
      <c r="F76" s="279">
        <v>0</v>
      </c>
      <c r="G76" s="279">
        <v>0</v>
      </c>
      <c r="H76" s="279">
        <v>0</v>
      </c>
      <c r="I76" s="279">
        <v>0</v>
      </c>
      <c r="J76" s="279">
        <v>0</v>
      </c>
      <c r="K76" s="279">
        <v>0</v>
      </c>
      <c r="L76" s="279">
        <f>SUM(D76:K76)</f>
        <v>0</v>
      </c>
    </row>
    <row r="77" spans="1:12" ht="12.2" customHeight="1" x14ac:dyDescent="0.2">
      <c r="A77" s="285"/>
      <c r="B77" s="288"/>
      <c r="C77" s="276"/>
      <c r="D77" s="278"/>
      <c r="E77" s="280"/>
      <c r="F77" s="280"/>
      <c r="G77" s="280"/>
      <c r="H77" s="280"/>
      <c r="I77" s="280"/>
      <c r="J77" s="280"/>
      <c r="K77" s="280"/>
      <c r="L77" s="280"/>
    </row>
    <row r="78" spans="1:12" ht="12.2" customHeight="1" thickBot="1" x14ac:dyDescent="0.25">
      <c r="A78" s="302"/>
      <c r="B78" s="289"/>
      <c r="C78" s="122">
        <f>Salaries!G28</f>
        <v>0</v>
      </c>
      <c r="D78" s="121">
        <f>SUM(D76*C78)</f>
        <v>0</v>
      </c>
      <c r="E78" s="121">
        <f>E76*C78</f>
        <v>0</v>
      </c>
      <c r="F78" s="121">
        <f>F76*C78</f>
        <v>0</v>
      </c>
      <c r="G78" s="121">
        <f>G76*C78</f>
        <v>0</v>
      </c>
      <c r="H78" s="121">
        <f>H76*C78</f>
        <v>0</v>
      </c>
      <c r="I78" s="121">
        <f>I76*C78</f>
        <v>0</v>
      </c>
      <c r="J78" s="121">
        <f>J76*C78</f>
        <v>0</v>
      </c>
      <c r="K78" s="121">
        <f>K76*C78</f>
        <v>0</v>
      </c>
      <c r="L78" s="123">
        <f>SUM(D78:K78)</f>
        <v>0</v>
      </c>
    </row>
    <row r="79" spans="1:12" ht="12.2" customHeight="1" x14ac:dyDescent="0.2">
      <c r="A79" s="301">
        <v>25</v>
      </c>
      <c r="B79" s="287">
        <f>Salaries!B29</f>
        <v>0</v>
      </c>
      <c r="C79" s="275" t="s">
        <v>186</v>
      </c>
      <c r="D79" s="277">
        <f>SUM(Salaries!F29*0.0765)</f>
        <v>0</v>
      </c>
      <c r="E79" s="279">
        <v>0</v>
      </c>
      <c r="F79" s="279">
        <v>0</v>
      </c>
      <c r="G79" s="279">
        <v>0</v>
      </c>
      <c r="H79" s="279">
        <v>0</v>
      </c>
      <c r="I79" s="279">
        <v>0</v>
      </c>
      <c r="J79" s="279">
        <v>0</v>
      </c>
      <c r="K79" s="279">
        <v>0</v>
      </c>
      <c r="L79" s="279">
        <f>SUM(D79:K79)</f>
        <v>0</v>
      </c>
    </row>
    <row r="80" spans="1:12" ht="12.2" customHeight="1" x14ac:dyDescent="0.2">
      <c r="A80" s="285"/>
      <c r="B80" s="288"/>
      <c r="C80" s="276"/>
      <c r="D80" s="278"/>
      <c r="E80" s="280"/>
      <c r="F80" s="280"/>
      <c r="G80" s="280"/>
      <c r="H80" s="280"/>
      <c r="I80" s="280"/>
      <c r="J80" s="280"/>
      <c r="K80" s="280"/>
      <c r="L80" s="280"/>
    </row>
    <row r="81" spans="1:12" ht="12.2" customHeight="1" thickBot="1" x14ac:dyDescent="0.25">
      <c r="A81" s="302"/>
      <c r="B81" s="289"/>
      <c r="C81" s="122">
        <f>Salaries!G29</f>
        <v>0</v>
      </c>
      <c r="D81" s="121">
        <f>SUM(D79*C81)</f>
        <v>0</v>
      </c>
      <c r="E81" s="121">
        <f>E79*C81</f>
        <v>0</v>
      </c>
      <c r="F81" s="121">
        <f>F79*C81</f>
        <v>0</v>
      </c>
      <c r="G81" s="121">
        <f>G79*C81</f>
        <v>0</v>
      </c>
      <c r="H81" s="121">
        <f>H79*C81</f>
        <v>0</v>
      </c>
      <c r="I81" s="121">
        <f>I79*C81</f>
        <v>0</v>
      </c>
      <c r="J81" s="121">
        <f>J79*C81</f>
        <v>0</v>
      </c>
      <c r="K81" s="121">
        <f>K79*C81</f>
        <v>0</v>
      </c>
      <c r="L81" s="123">
        <f>SUM(D81:K81)</f>
        <v>0</v>
      </c>
    </row>
    <row r="82" spans="1:12" ht="12.2" customHeight="1" x14ac:dyDescent="0.2">
      <c r="A82" s="301">
        <v>26</v>
      </c>
      <c r="B82" s="287">
        <f>Salaries!B30</f>
        <v>0</v>
      </c>
      <c r="C82" s="275" t="s">
        <v>186</v>
      </c>
      <c r="D82" s="277">
        <f>SUM(Salaries!F30*0.0765)</f>
        <v>0</v>
      </c>
      <c r="E82" s="279">
        <v>0</v>
      </c>
      <c r="F82" s="279">
        <v>0</v>
      </c>
      <c r="G82" s="279">
        <v>0</v>
      </c>
      <c r="H82" s="279">
        <v>0</v>
      </c>
      <c r="I82" s="279">
        <v>0</v>
      </c>
      <c r="J82" s="279">
        <v>0</v>
      </c>
      <c r="K82" s="279">
        <v>0</v>
      </c>
      <c r="L82" s="279">
        <f>SUM(D82:K82)</f>
        <v>0</v>
      </c>
    </row>
    <row r="83" spans="1:12" ht="12.2" customHeight="1" x14ac:dyDescent="0.2">
      <c r="A83" s="285"/>
      <c r="B83" s="288"/>
      <c r="C83" s="276"/>
      <c r="D83" s="278"/>
      <c r="E83" s="280"/>
      <c r="F83" s="280"/>
      <c r="G83" s="280"/>
      <c r="H83" s="280"/>
      <c r="I83" s="280"/>
      <c r="J83" s="280"/>
      <c r="K83" s="280"/>
      <c r="L83" s="280"/>
    </row>
    <row r="84" spans="1:12" ht="12.2" customHeight="1" thickBot="1" x14ac:dyDescent="0.25">
      <c r="A84" s="302"/>
      <c r="B84" s="289"/>
      <c r="C84" s="122">
        <f>Salaries!G30</f>
        <v>0</v>
      </c>
      <c r="D84" s="121">
        <f>SUM(D82*C84)</f>
        <v>0</v>
      </c>
      <c r="E84" s="121">
        <f>E82*C84</f>
        <v>0</v>
      </c>
      <c r="F84" s="121">
        <f>F82*C84</f>
        <v>0</v>
      </c>
      <c r="G84" s="121">
        <f>G82*C84</f>
        <v>0</v>
      </c>
      <c r="H84" s="121">
        <f>H82*C84</f>
        <v>0</v>
      </c>
      <c r="I84" s="121">
        <f>I82*C84</f>
        <v>0</v>
      </c>
      <c r="J84" s="121">
        <f>J82*C84</f>
        <v>0</v>
      </c>
      <c r="K84" s="121">
        <f>K82*C84</f>
        <v>0</v>
      </c>
      <c r="L84" s="123">
        <f>SUM(D84:K84)</f>
        <v>0</v>
      </c>
    </row>
    <row r="85" spans="1:12" ht="12.2" customHeight="1" x14ac:dyDescent="0.2">
      <c r="A85" s="301">
        <v>27</v>
      </c>
      <c r="B85" s="287">
        <f>Salaries!B31</f>
        <v>0</v>
      </c>
      <c r="C85" s="275" t="s">
        <v>186</v>
      </c>
      <c r="D85" s="277">
        <f>SUM(Salaries!F31*0.0765)</f>
        <v>0</v>
      </c>
      <c r="E85" s="279">
        <v>0</v>
      </c>
      <c r="F85" s="279">
        <v>0</v>
      </c>
      <c r="G85" s="279">
        <v>0</v>
      </c>
      <c r="H85" s="279">
        <v>0</v>
      </c>
      <c r="I85" s="279">
        <v>0</v>
      </c>
      <c r="J85" s="279">
        <v>0</v>
      </c>
      <c r="K85" s="279">
        <v>0</v>
      </c>
      <c r="L85" s="279">
        <f>SUM(D85:K85)</f>
        <v>0</v>
      </c>
    </row>
    <row r="86" spans="1:12" ht="12.2" customHeight="1" x14ac:dyDescent="0.2">
      <c r="A86" s="285"/>
      <c r="B86" s="288"/>
      <c r="C86" s="276"/>
      <c r="D86" s="278"/>
      <c r="E86" s="280"/>
      <c r="F86" s="280"/>
      <c r="G86" s="280"/>
      <c r="H86" s="280"/>
      <c r="I86" s="280"/>
      <c r="J86" s="280"/>
      <c r="K86" s="280"/>
      <c r="L86" s="280"/>
    </row>
    <row r="87" spans="1:12" ht="12.2" customHeight="1" thickBot="1" x14ac:dyDescent="0.25">
      <c r="A87" s="302"/>
      <c r="B87" s="289"/>
      <c r="C87" s="122">
        <f>Salaries!G31</f>
        <v>0</v>
      </c>
      <c r="D87" s="121">
        <f>SUM(D85*C87)</f>
        <v>0</v>
      </c>
      <c r="E87" s="121">
        <f>E85*C87</f>
        <v>0</v>
      </c>
      <c r="F87" s="121">
        <f>F85*C87</f>
        <v>0</v>
      </c>
      <c r="G87" s="121">
        <f>G85*C87</f>
        <v>0</v>
      </c>
      <c r="H87" s="121">
        <f>H85*C87</f>
        <v>0</v>
      </c>
      <c r="I87" s="121">
        <f>I85*C87</f>
        <v>0</v>
      </c>
      <c r="J87" s="121">
        <f>J85*C87</f>
        <v>0</v>
      </c>
      <c r="K87" s="121">
        <f>K85*C87</f>
        <v>0</v>
      </c>
      <c r="L87" s="123">
        <f>SUM(D87:K87)</f>
        <v>0</v>
      </c>
    </row>
    <row r="88" spans="1:12" ht="12.2" customHeight="1" x14ac:dyDescent="0.2">
      <c r="A88" s="301">
        <v>28</v>
      </c>
      <c r="B88" s="287">
        <f>Salaries!B32</f>
        <v>0</v>
      </c>
      <c r="C88" s="275" t="s">
        <v>186</v>
      </c>
      <c r="D88" s="277">
        <f>SUM(Salaries!F32*0.0765)</f>
        <v>0</v>
      </c>
      <c r="E88" s="279">
        <v>0</v>
      </c>
      <c r="F88" s="279">
        <v>0</v>
      </c>
      <c r="G88" s="279">
        <v>0</v>
      </c>
      <c r="H88" s="279">
        <v>0</v>
      </c>
      <c r="I88" s="279">
        <v>0</v>
      </c>
      <c r="J88" s="279">
        <v>0</v>
      </c>
      <c r="K88" s="279">
        <v>0</v>
      </c>
      <c r="L88" s="279">
        <f>SUM(D88:K88)</f>
        <v>0</v>
      </c>
    </row>
    <row r="89" spans="1:12" ht="12.2" customHeight="1" x14ac:dyDescent="0.2">
      <c r="A89" s="285"/>
      <c r="B89" s="288"/>
      <c r="C89" s="276"/>
      <c r="D89" s="278"/>
      <c r="E89" s="280"/>
      <c r="F89" s="280"/>
      <c r="G89" s="280"/>
      <c r="H89" s="280"/>
      <c r="I89" s="280"/>
      <c r="J89" s="280"/>
      <c r="K89" s="280"/>
      <c r="L89" s="280"/>
    </row>
    <row r="90" spans="1:12" ht="12.2" customHeight="1" thickBot="1" x14ac:dyDescent="0.25">
      <c r="A90" s="302"/>
      <c r="B90" s="289"/>
      <c r="C90" s="122">
        <f>Salaries!G32</f>
        <v>0</v>
      </c>
      <c r="D90" s="121">
        <f>SUM(D88*C90)</f>
        <v>0</v>
      </c>
      <c r="E90" s="121">
        <f>E88*C90</f>
        <v>0</v>
      </c>
      <c r="F90" s="121">
        <f>F88*C90</f>
        <v>0</v>
      </c>
      <c r="G90" s="121">
        <f>G88*C90</f>
        <v>0</v>
      </c>
      <c r="H90" s="121">
        <f>H88*C90</f>
        <v>0</v>
      </c>
      <c r="I90" s="121">
        <f>I88*C90</f>
        <v>0</v>
      </c>
      <c r="J90" s="121">
        <f>J88*C90</f>
        <v>0</v>
      </c>
      <c r="K90" s="121">
        <f>K88*C90</f>
        <v>0</v>
      </c>
      <c r="L90" s="123">
        <f>SUM(D90:K90)</f>
        <v>0</v>
      </c>
    </row>
    <row r="91" spans="1:12" ht="12.2" customHeight="1" x14ac:dyDescent="0.2">
      <c r="A91" s="301">
        <v>29</v>
      </c>
      <c r="B91" s="287">
        <f>Salaries!B33</f>
        <v>0</v>
      </c>
      <c r="C91" s="275" t="s">
        <v>186</v>
      </c>
      <c r="D91" s="277">
        <f>SUM(Salaries!F33*0.0765)</f>
        <v>0</v>
      </c>
      <c r="E91" s="279">
        <v>0</v>
      </c>
      <c r="F91" s="279">
        <v>0</v>
      </c>
      <c r="G91" s="279">
        <v>0</v>
      </c>
      <c r="H91" s="279">
        <v>0</v>
      </c>
      <c r="I91" s="279">
        <v>0</v>
      </c>
      <c r="J91" s="279">
        <v>0</v>
      </c>
      <c r="K91" s="279">
        <v>0</v>
      </c>
      <c r="L91" s="279">
        <f>SUM(D91:K91)</f>
        <v>0</v>
      </c>
    </row>
    <row r="92" spans="1:12" ht="12.2" customHeight="1" x14ac:dyDescent="0.2">
      <c r="A92" s="285"/>
      <c r="B92" s="288"/>
      <c r="C92" s="276"/>
      <c r="D92" s="278"/>
      <c r="E92" s="280"/>
      <c r="F92" s="280"/>
      <c r="G92" s="280"/>
      <c r="H92" s="280"/>
      <c r="I92" s="280"/>
      <c r="J92" s="280"/>
      <c r="K92" s="280"/>
      <c r="L92" s="280"/>
    </row>
    <row r="93" spans="1:12" ht="12.2" customHeight="1" thickBot="1" x14ac:dyDescent="0.25">
      <c r="A93" s="302"/>
      <c r="B93" s="289"/>
      <c r="C93" s="122">
        <f>Salaries!G33</f>
        <v>0</v>
      </c>
      <c r="D93" s="121">
        <f>SUM(D91*C93)</f>
        <v>0</v>
      </c>
      <c r="E93" s="121">
        <f>E91*C93</f>
        <v>0</v>
      </c>
      <c r="F93" s="121">
        <f>F91*C93</f>
        <v>0</v>
      </c>
      <c r="G93" s="121">
        <f>G91*C93</f>
        <v>0</v>
      </c>
      <c r="H93" s="121">
        <f>H91*C93</f>
        <v>0</v>
      </c>
      <c r="I93" s="121">
        <f>I91*C93</f>
        <v>0</v>
      </c>
      <c r="J93" s="121">
        <f>J91*C93</f>
        <v>0</v>
      </c>
      <c r="K93" s="121">
        <f>K91*C93</f>
        <v>0</v>
      </c>
      <c r="L93" s="123">
        <f>SUM(D93:K93)</f>
        <v>0</v>
      </c>
    </row>
    <row r="94" spans="1:12" ht="12.2" customHeight="1" x14ac:dyDescent="0.2">
      <c r="A94" s="301">
        <v>30</v>
      </c>
      <c r="B94" s="287">
        <f>Salaries!B34</f>
        <v>0</v>
      </c>
      <c r="C94" s="275" t="s">
        <v>186</v>
      </c>
      <c r="D94" s="277">
        <f>SUM(Salaries!F34*0.0765)</f>
        <v>0</v>
      </c>
      <c r="E94" s="279">
        <v>0</v>
      </c>
      <c r="F94" s="279">
        <v>0</v>
      </c>
      <c r="G94" s="279">
        <v>0</v>
      </c>
      <c r="H94" s="279">
        <v>0</v>
      </c>
      <c r="I94" s="279">
        <v>0</v>
      </c>
      <c r="J94" s="279">
        <v>0</v>
      </c>
      <c r="K94" s="279">
        <v>0</v>
      </c>
      <c r="L94" s="279">
        <f>SUM(D94:K94)</f>
        <v>0</v>
      </c>
    </row>
    <row r="95" spans="1:12" ht="12.2" customHeight="1" x14ac:dyDescent="0.2">
      <c r="A95" s="285"/>
      <c r="B95" s="288"/>
      <c r="C95" s="276"/>
      <c r="D95" s="278"/>
      <c r="E95" s="280"/>
      <c r="F95" s="280"/>
      <c r="G95" s="280"/>
      <c r="H95" s="280"/>
      <c r="I95" s="280"/>
      <c r="J95" s="280"/>
      <c r="K95" s="280"/>
      <c r="L95" s="280"/>
    </row>
    <row r="96" spans="1:12" ht="12.2" customHeight="1" thickBot="1" x14ac:dyDescent="0.25">
      <c r="A96" s="302"/>
      <c r="B96" s="289"/>
      <c r="C96" s="122">
        <f>Salaries!G34</f>
        <v>0</v>
      </c>
      <c r="D96" s="121">
        <f>SUM(D94*C96)</f>
        <v>0</v>
      </c>
      <c r="E96" s="121">
        <f>E94*C96</f>
        <v>0</v>
      </c>
      <c r="F96" s="121">
        <f>F94*C96</f>
        <v>0</v>
      </c>
      <c r="G96" s="121">
        <f>G94*C96</f>
        <v>0</v>
      </c>
      <c r="H96" s="121">
        <f>H94*C96</f>
        <v>0</v>
      </c>
      <c r="I96" s="121">
        <f>I94*C96</f>
        <v>0</v>
      </c>
      <c r="J96" s="121">
        <f>J94*C96</f>
        <v>0</v>
      </c>
      <c r="K96" s="121">
        <f>K94*C96</f>
        <v>0</v>
      </c>
      <c r="L96" s="123">
        <f>SUM(D96:K96)</f>
        <v>0</v>
      </c>
    </row>
    <row r="97" spans="1:12" ht="12.2" customHeight="1" x14ac:dyDescent="0.2">
      <c r="A97" s="301">
        <v>31</v>
      </c>
      <c r="B97" s="287">
        <f>Salaries!B35</f>
        <v>0</v>
      </c>
      <c r="C97" s="275" t="s">
        <v>186</v>
      </c>
      <c r="D97" s="277">
        <f>SUM(Salaries!F35*0.0765)</f>
        <v>0</v>
      </c>
      <c r="E97" s="279">
        <v>0</v>
      </c>
      <c r="F97" s="279">
        <v>0</v>
      </c>
      <c r="G97" s="279">
        <v>0</v>
      </c>
      <c r="H97" s="279">
        <v>0</v>
      </c>
      <c r="I97" s="279">
        <v>0</v>
      </c>
      <c r="J97" s="279">
        <v>0</v>
      </c>
      <c r="K97" s="279">
        <v>0</v>
      </c>
      <c r="L97" s="279">
        <f>SUM(D97:K97)</f>
        <v>0</v>
      </c>
    </row>
    <row r="98" spans="1:12" ht="12.2" customHeight="1" x14ac:dyDescent="0.2">
      <c r="A98" s="285"/>
      <c r="B98" s="288"/>
      <c r="C98" s="276"/>
      <c r="D98" s="278"/>
      <c r="E98" s="280"/>
      <c r="F98" s="280"/>
      <c r="G98" s="280"/>
      <c r="H98" s="280"/>
      <c r="I98" s="280"/>
      <c r="J98" s="280"/>
      <c r="K98" s="280"/>
      <c r="L98" s="280"/>
    </row>
    <row r="99" spans="1:12" ht="12.2" customHeight="1" thickBot="1" x14ac:dyDescent="0.25">
      <c r="A99" s="302"/>
      <c r="B99" s="289"/>
      <c r="C99" s="122">
        <f>Salaries!G35</f>
        <v>0</v>
      </c>
      <c r="D99" s="121">
        <f>SUM(D97*C99)</f>
        <v>0</v>
      </c>
      <c r="E99" s="121">
        <f>E97*C99</f>
        <v>0</v>
      </c>
      <c r="F99" s="121">
        <f>F97*C99</f>
        <v>0</v>
      </c>
      <c r="G99" s="121">
        <f>G97*C99</f>
        <v>0</v>
      </c>
      <c r="H99" s="121">
        <f>H97*C99</f>
        <v>0</v>
      </c>
      <c r="I99" s="121">
        <f>I97*C99</f>
        <v>0</v>
      </c>
      <c r="J99" s="121">
        <f>J97*C99</f>
        <v>0</v>
      </c>
      <c r="K99" s="121">
        <f>K97*C99</f>
        <v>0</v>
      </c>
      <c r="L99" s="123">
        <f>SUM(D99:K99)</f>
        <v>0</v>
      </c>
    </row>
    <row r="100" spans="1:12" ht="12.2" customHeight="1" x14ac:dyDescent="0.2">
      <c r="A100" s="301">
        <v>32</v>
      </c>
      <c r="B100" s="287">
        <f>Salaries!B36</f>
        <v>0</v>
      </c>
      <c r="C100" s="275" t="s">
        <v>186</v>
      </c>
      <c r="D100" s="277">
        <f>SUM(Salaries!F36*0.0765)</f>
        <v>0</v>
      </c>
      <c r="E100" s="279">
        <v>0</v>
      </c>
      <c r="F100" s="279">
        <v>0</v>
      </c>
      <c r="G100" s="279">
        <v>0</v>
      </c>
      <c r="H100" s="279">
        <v>0</v>
      </c>
      <c r="I100" s="279">
        <v>0</v>
      </c>
      <c r="J100" s="279">
        <v>0</v>
      </c>
      <c r="K100" s="279">
        <v>0</v>
      </c>
      <c r="L100" s="279">
        <f>SUM(D100:K100)</f>
        <v>0</v>
      </c>
    </row>
    <row r="101" spans="1:12" ht="12.2" customHeight="1" x14ac:dyDescent="0.2">
      <c r="A101" s="285"/>
      <c r="B101" s="288"/>
      <c r="C101" s="276"/>
      <c r="D101" s="278"/>
      <c r="E101" s="280"/>
      <c r="F101" s="280"/>
      <c r="G101" s="280"/>
      <c r="H101" s="280"/>
      <c r="I101" s="280"/>
      <c r="J101" s="280"/>
      <c r="K101" s="280"/>
      <c r="L101" s="280"/>
    </row>
    <row r="102" spans="1:12" ht="12.2" customHeight="1" thickBot="1" x14ac:dyDescent="0.25">
      <c r="A102" s="302"/>
      <c r="B102" s="289"/>
      <c r="C102" s="122">
        <f>Salaries!G36</f>
        <v>0</v>
      </c>
      <c r="D102" s="121">
        <f>SUM(D100*C102)</f>
        <v>0</v>
      </c>
      <c r="E102" s="121">
        <f>E100*C102</f>
        <v>0</v>
      </c>
      <c r="F102" s="121">
        <f>F100*C102</f>
        <v>0</v>
      </c>
      <c r="G102" s="121">
        <f>G100*C102</f>
        <v>0</v>
      </c>
      <c r="H102" s="121">
        <f>H100*C102</f>
        <v>0</v>
      </c>
      <c r="I102" s="121">
        <f>I100*C102</f>
        <v>0</v>
      </c>
      <c r="J102" s="121">
        <f>J100*C102</f>
        <v>0</v>
      </c>
      <c r="K102" s="121">
        <f>K100*C102</f>
        <v>0</v>
      </c>
      <c r="L102" s="123">
        <f>SUM(D102:K102)</f>
        <v>0</v>
      </c>
    </row>
    <row r="103" spans="1:12" ht="12.2" customHeight="1" x14ac:dyDescent="0.2">
      <c r="A103" s="301">
        <v>33</v>
      </c>
      <c r="B103" s="287">
        <f>Salaries!B37</f>
        <v>0</v>
      </c>
      <c r="C103" s="275" t="s">
        <v>186</v>
      </c>
      <c r="D103" s="277">
        <f>SUM(Salaries!F37*0.0765)</f>
        <v>0</v>
      </c>
      <c r="E103" s="279">
        <v>0</v>
      </c>
      <c r="F103" s="279">
        <v>0</v>
      </c>
      <c r="G103" s="279">
        <v>0</v>
      </c>
      <c r="H103" s="279">
        <v>0</v>
      </c>
      <c r="I103" s="279">
        <v>0</v>
      </c>
      <c r="J103" s="279">
        <v>0</v>
      </c>
      <c r="K103" s="279">
        <v>0</v>
      </c>
      <c r="L103" s="279">
        <f>SUM(D103:K103)</f>
        <v>0</v>
      </c>
    </row>
    <row r="104" spans="1:12" ht="12.2" customHeight="1" x14ac:dyDescent="0.2">
      <c r="A104" s="285"/>
      <c r="B104" s="288"/>
      <c r="C104" s="276"/>
      <c r="D104" s="278"/>
      <c r="E104" s="280"/>
      <c r="F104" s="280"/>
      <c r="G104" s="280"/>
      <c r="H104" s="280"/>
      <c r="I104" s="280"/>
      <c r="J104" s="280"/>
      <c r="K104" s="280"/>
      <c r="L104" s="280"/>
    </row>
    <row r="105" spans="1:12" ht="12.2" customHeight="1" thickBot="1" x14ac:dyDescent="0.25">
      <c r="A105" s="302"/>
      <c r="B105" s="289"/>
      <c r="C105" s="122">
        <f>Salaries!G37</f>
        <v>0</v>
      </c>
      <c r="D105" s="121">
        <f>SUM(D103*C105)</f>
        <v>0</v>
      </c>
      <c r="E105" s="121">
        <f>E103*C105</f>
        <v>0</v>
      </c>
      <c r="F105" s="121">
        <f>F103*C105</f>
        <v>0</v>
      </c>
      <c r="G105" s="121">
        <f>G103*C105</f>
        <v>0</v>
      </c>
      <c r="H105" s="121">
        <f>H103*C105</f>
        <v>0</v>
      </c>
      <c r="I105" s="121">
        <f>I103*C105</f>
        <v>0</v>
      </c>
      <c r="J105" s="121">
        <f>J103*C105</f>
        <v>0</v>
      </c>
      <c r="K105" s="121">
        <f>K103*C105</f>
        <v>0</v>
      </c>
      <c r="L105" s="123">
        <f>SUM(D105:K105)</f>
        <v>0</v>
      </c>
    </row>
    <row r="106" spans="1:12" ht="12.2" customHeight="1" x14ac:dyDescent="0.2">
      <c r="A106" s="301">
        <v>34</v>
      </c>
      <c r="B106" s="287">
        <f>Salaries!B38</f>
        <v>0</v>
      </c>
      <c r="C106" s="275" t="s">
        <v>186</v>
      </c>
      <c r="D106" s="277">
        <f>SUM(Salaries!F38*0.0765)</f>
        <v>0</v>
      </c>
      <c r="E106" s="279">
        <v>0</v>
      </c>
      <c r="F106" s="279">
        <v>0</v>
      </c>
      <c r="G106" s="279">
        <v>0</v>
      </c>
      <c r="H106" s="279">
        <v>0</v>
      </c>
      <c r="I106" s="279">
        <v>0</v>
      </c>
      <c r="J106" s="279">
        <v>0</v>
      </c>
      <c r="K106" s="279">
        <v>0</v>
      </c>
      <c r="L106" s="279">
        <f>SUM(D106:K106)</f>
        <v>0</v>
      </c>
    </row>
    <row r="107" spans="1:12" ht="12.2" customHeight="1" x14ac:dyDescent="0.2">
      <c r="A107" s="285"/>
      <c r="B107" s="288"/>
      <c r="C107" s="276"/>
      <c r="D107" s="278"/>
      <c r="E107" s="280"/>
      <c r="F107" s="280"/>
      <c r="G107" s="280"/>
      <c r="H107" s="280"/>
      <c r="I107" s="280"/>
      <c r="J107" s="280"/>
      <c r="K107" s="280"/>
      <c r="L107" s="280"/>
    </row>
    <row r="108" spans="1:12" ht="12.2" customHeight="1" thickBot="1" x14ac:dyDescent="0.25">
      <c r="A108" s="302"/>
      <c r="B108" s="289"/>
      <c r="C108" s="122">
        <f>Salaries!G38</f>
        <v>0</v>
      </c>
      <c r="D108" s="121">
        <f>SUM(D106*C108)</f>
        <v>0</v>
      </c>
      <c r="E108" s="121">
        <f>E106*C108</f>
        <v>0</v>
      </c>
      <c r="F108" s="121">
        <f>F106*C108</f>
        <v>0</v>
      </c>
      <c r="G108" s="121">
        <f>G106*C108</f>
        <v>0</v>
      </c>
      <c r="H108" s="121">
        <f>H106*C108</f>
        <v>0</v>
      </c>
      <c r="I108" s="121">
        <f>I106*C108</f>
        <v>0</v>
      </c>
      <c r="J108" s="121">
        <f>J106*C108</f>
        <v>0</v>
      </c>
      <c r="K108" s="121">
        <f>K106*C108</f>
        <v>0</v>
      </c>
      <c r="L108" s="123">
        <f>SUM(D108:K108)</f>
        <v>0</v>
      </c>
    </row>
    <row r="109" spans="1:12" ht="12.2" customHeight="1" x14ac:dyDescent="0.2">
      <c r="A109" s="301">
        <v>35</v>
      </c>
      <c r="B109" s="287">
        <f>Salaries!B39</f>
        <v>0</v>
      </c>
      <c r="C109" s="275" t="s">
        <v>186</v>
      </c>
      <c r="D109" s="277">
        <f>SUM(Salaries!F39*0.0765)</f>
        <v>0</v>
      </c>
      <c r="E109" s="279">
        <v>0</v>
      </c>
      <c r="F109" s="279">
        <v>0</v>
      </c>
      <c r="G109" s="279">
        <v>0</v>
      </c>
      <c r="H109" s="279">
        <v>0</v>
      </c>
      <c r="I109" s="279">
        <v>0</v>
      </c>
      <c r="J109" s="279">
        <v>0</v>
      </c>
      <c r="K109" s="279">
        <v>0</v>
      </c>
      <c r="L109" s="279">
        <f>SUM(D109:K109)</f>
        <v>0</v>
      </c>
    </row>
    <row r="110" spans="1:12" ht="12.2" customHeight="1" x14ac:dyDescent="0.2">
      <c r="A110" s="285"/>
      <c r="B110" s="288"/>
      <c r="C110" s="276"/>
      <c r="D110" s="278"/>
      <c r="E110" s="280"/>
      <c r="F110" s="280"/>
      <c r="G110" s="280"/>
      <c r="H110" s="280"/>
      <c r="I110" s="280"/>
      <c r="J110" s="280"/>
      <c r="K110" s="280"/>
      <c r="L110" s="280"/>
    </row>
    <row r="111" spans="1:12" ht="12.2" customHeight="1" thickBot="1" x14ac:dyDescent="0.25">
      <c r="A111" s="302"/>
      <c r="B111" s="289"/>
      <c r="C111" s="122">
        <f>Salaries!G39</f>
        <v>0</v>
      </c>
      <c r="D111" s="121">
        <f>SUM(D109*C111)</f>
        <v>0</v>
      </c>
      <c r="E111" s="121">
        <f>E109*C111</f>
        <v>0</v>
      </c>
      <c r="F111" s="121">
        <f>F109*C111</f>
        <v>0</v>
      </c>
      <c r="G111" s="121">
        <f>G109*C111</f>
        <v>0</v>
      </c>
      <c r="H111" s="121">
        <f>H109*C111</f>
        <v>0</v>
      </c>
      <c r="I111" s="121">
        <f>I109*C111</f>
        <v>0</v>
      </c>
      <c r="J111" s="121">
        <f>J109*C111</f>
        <v>0</v>
      </c>
      <c r="K111" s="121">
        <f>K109*C111</f>
        <v>0</v>
      </c>
      <c r="L111" s="123">
        <f>SUM(D111:K111)</f>
        <v>0</v>
      </c>
    </row>
    <row r="112" spans="1:12" ht="12.2" customHeight="1" x14ac:dyDescent="0.2">
      <c r="A112" s="301">
        <v>36</v>
      </c>
      <c r="B112" s="287">
        <f>Salaries!B40</f>
        <v>0</v>
      </c>
      <c r="C112" s="275" t="s">
        <v>186</v>
      </c>
      <c r="D112" s="277">
        <f>SUM(Salaries!F40*0.0765)</f>
        <v>0</v>
      </c>
      <c r="E112" s="279">
        <v>0</v>
      </c>
      <c r="F112" s="279">
        <v>0</v>
      </c>
      <c r="G112" s="279">
        <v>0</v>
      </c>
      <c r="H112" s="279">
        <v>0</v>
      </c>
      <c r="I112" s="279">
        <v>0</v>
      </c>
      <c r="J112" s="279">
        <v>0</v>
      </c>
      <c r="K112" s="279">
        <v>0</v>
      </c>
      <c r="L112" s="279">
        <f>SUM(D112:K112)</f>
        <v>0</v>
      </c>
    </row>
    <row r="113" spans="1:12" ht="12.2" customHeight="1" x14ac:dyDescent="0.2">
      <c r="A113" s="285"/>
      <c r="B113" s="288"/>
      <c r="C113" s="276"/>
      <c r="D113" s="278"/>
      <c r="E113" s="280"/>
      <c r="F113" s="280"/>
      <c r="G113" s="280"/>
      <c r="H113" s="280"/>
      <c r="I113" s="280"/>
      <c r="J113" s="280"/>
      <c r="K113" s="280"/>
      <c r="L113" s="280"/>
    </row>
    <row r="114" spans="1:12" ht="12.2" customHeight="1" thickBot="1" x14ac:dyDescent="0.25">
      <c r="A114" s="302"/>
      <c r="B114" s="289"/>
      <c r="C114" s="122">
        <f>Salaries!G40</f>
        <v>0</v>
      </c>
      <c r="D114" s="121">
        <f>SUM(D112*C114)</f>
        <v>0</v>
      </c>
      <c r="E114" s="121">
        <f>E112*C114</f>
        <v>0</v>
      </c>
      <c r="F114" s="121">
        <f>F112*C114</f>
        <v>0</v>
      </c>
      <c r="G114" s="121">
        <f>G112*C114</f>
        <v>0</v>
      </c>
      <c r="H114" s="121">
        <f>H112*C114</f>
        <v>0</v>
      </c>
      <c r="I114" s="121">
        <f>I112*C114</f>
        <v>0</v>
      </c>
      <c r="J114" s="121">
        <f>J112*C114</f>
        <v>0</v>
      </c>
      <c r="K114" s="121">
        <f>K112*C114</f>
        <v>0</v>
      </c>
      <c r="L114" s="123">
        <f>SUM(D114:K114)</f>
        <v>0</v>
      </c>
    </row>
    <row r="115" spans="1:12" ht="12.2" customHeight="1" x14ac:dyDescent="0.2">
      <c r="A115" s="301">
        <v>37</v>
      </c>
      <c r="B115" s="287">
        <f>Salaries!B41</f>
        <v>0</v>
      </c>
      <c r="C115" s="275" t="s">
        <v>186</v>
      </c>
      <c r="D115" s="277">
        <f>SUM(Salaries!F41*0.0765)</f>
        <v>0</v>
      </c>
      <c r="E115" s="279">
        <v>0</v>
      </c>
      <c r="F115" s="279">
        <v>0</v>
      </c>
      <c r="G115" s="279">
        <v>0</v>
      </c>
      <c r="H115" s="279">
        <v>0</v>
      </c>
      <c r="I115" s="279">
        <v>0</v>
      </c>
      <c r="J115" s="279">
        <v>0</v>
      </c>
      <c r="K115" s="279">
        <v>0</v>
      </c>
      <c r="L115" s="279">
        <f>SUM(D115:K115)</f>
        <v>0</v>
      </c>
    </row>
    <row r="116" spans="1:12" ht="12.2" customHeight="1" x14ac:dyDescent="0.2">
      <c r="A116" s="285"/>
      <c r="B116" s="288"/>
      <c r="C116" s="276"/>
      <c r="D116" s="278"/>
      <c r="E116" s="280"/>
      <c r="F116" s="280"/>
      <c r="G116" s="280"/>
      <c r="H116" s="280"/>
      <c r="I116" s="280"/>
      <c r="J116" s="280"/>
      <c r="K116" s="280"/>
      <c r="L116" s="280"/>
    </row>
    <row r="117" spans="1:12" ht="12.2" customHeight="1" thickBot="1" x14ac:dyDescent="0.25">
      <c r="A117" s="302"/>
      <c r="B117" s="289"/>
      <c r="C117" s="122">
        <f>Salaries!G41</f>
        <v>0</v>
      </c>
      <c r="D117" s="121">
        <f>SUM(D115*C117)</f>
        <v>0</v>
      </c>
      <c r="E117" s="121">
        <f>E115*C117</f>
        <v>0</v>
      </c>
      <c r="F117" s="121">
        <f>F115*C117</f>
        <v>0</v>
      </c>
      <c r="G117" s="121">
        <f>G115*C117</f>
        <v>0</v>
      </c>
      <c r="H117" s="121">
        <f>H115*C117</f>
        <v>0</v>
      </c>
      <c r="I117" s="121">
        <f>I115*C117</f>
        <v>0</v>
      </c>
      <c r="J117" s="121">
        <f>J115*C117</f>
        <v>0</v>
      </c>
      <c r="K117" s="121">
        <f>K115*C117</f>
        <v>0</v>
      </c>
      <c r="L117" s="123">
        <f>SUM(D117:K117)</f>
        <v>0</v>
      </c>
    </row>
    <row r="118" spans="1:12" ht="12.2" customHeight="1" x14ac:dyDescent="0.2">
      <c r="A118" s="301">
        <v>38</v>
      </c>
      <c r="B118" s="287">
        <f>Salaries!B42</f>
        <v>0</v>
      </c>
      <c r="C118" s="275" t="s">
        <v>186</v>
      </c>
      <c r="D118" s="277">
        <f>SUM(Salaries!F42*0.0765)</f>
        <v>0</v>
      </c>
      <c r="E118" s="279">
        <v>0</v>
      </c>
      <c r="F118" s="279">
        <v>0</v>
      </c>
      <c r="G118" s="279">
        <v>0</v>
      </c>
      <c r="H118" s="279">
        <v>0</v>
      </c>
      <c r="I118" s="279">
        <v>0</v>
      </c>
      <c r="J118" s="279">
        <v>0</v>
      </c>
      <c r="K118" s="279">
        <v>0</v>
      </c>
      <c r="L118" s="279">
        <f>SUM(D118:K118)</f>
        <v>0</v>
      </c>
    </row>
    <row r="119" spans="1:12" ht="12.2" customHeight="1" x14ac:dyDescent="0.2">
      <c r="A119" s="285"/>
      <c r="B119" s="288"/>
      <c r="C119" s="276"/>
      <c r="D119" s="278"/>
      <c r="E119" s="280"/>
      <c r="F119" s="280"/>
      <c r="G119" s="280"/>
      <c r="H119" s="280"/>
      <c r="I119" s="280"/>
      <c r="J119" s="280"/>
      <c r="K119" s="280"/>
      <c r="L119" s="280"/>
    </row>
    <row r="120" spans="1:12" ht="12.2" customHeight="1" thickBot="1" x14ac:dyDescent="0.25">
      <c r="A120" s="302"/>
      <c r="B120" s="289"/>
      <c r="C120" s="122">
        <f>Salaries!G42</f>
        <v>0</v>
      </c>
      <c r="D120" s="121">
        <f>SUM(D118*C120)</f>
        <v>0</v>
      </c>
      <c r="E120" s="121">
        <f>E118*C120</f>
        <v>0</v>
      </c>
      <c r="F120" s="121">
        <f>F118*C120</f>
        <v>0</v>
      </c>
      <c r="G120" s="121">
        <f>G118*C120</f>
        <v>0</v>
      </c>
      <c r="H120" s="121">
        <f>H118*C120</f>
        <v>0</v>
      </c>
      <c r="I120" s="121">
        <f>I118*C120</f>
        <v>0</v>
      </c>
      <c r="J120" s="121">
        <f>J118*C120</f>
        <v>0</v>
      </c>
      <c r="K120" s="121">
        <f>K118*C120</f>
        <v>0</v>
      </c>
      <c r="L120" s="123">
        <f>SUM(D120:K120)</f>
        <v>0</v>
      </c>
    </row>
    <row r="121" spans="1:12" ht="12.2" customHeight="1" x14ac:dyDescent="0.2">
      <c r="A121" s="301">
        <v>39</v>
      </c>
      <c r="B121" s="287">
        <f>Salaries!B43</f>
        <v>0</v>
      </c>
      <c r="C121" s="275" t="s">
        <v>186</v>
      </c>
      <c r="D121" s="277">
        <f>SUM(Salaries!F43*0.0765)</f>
        <v>0</v>
      </c>
      <c r="E121" s="279">
        <v>0</v>
      </c>
      <c r="F121" s="279">
        <v>0</v>
      </c>
      <c r="G121" s="279">
        <v>0</v>
      </c>
      <c r="H121" s="279">
        <v>0</v>
      </c>
      <c r="I121" s="279">
        <v>0</v>
      </c>
      <c r="J121" s="279">
        <v>0</v>
      </c>
      <c r="K121" s="279">
        <v>0</v>
      </c>
      <c r="L121" s="279">
        <f>SUM(D121:K121)</f>
        <v>0</v>
      </c>
    </row>
    <row r="122" spans="1:12" ht="12.2" customHeight="1" x14ac:dyDescent="0.2">
      <c r="A122" s="285"/>
      <c r="B122" s="288"/>
      <c r="C122" s="276"/>
      <c r="D122" s="278"/>
      <c r="E122" s="280"/>
      <c r="F122" s="280"/>
      <c r="G122" s="280"/>
      <c r="H122" s="280"/>
      <c r="I122" s="280"/>
      <c r="J122" s="280"/>
      <c r="K122" s="280"/>
      <c r="L122" s="280"/>
    </row>
    <row r="123" spans="1:12" ht="12.2" customHeight="1" thickBot="1" x14ac:dyDescent="0.25">
      <c r="A123" s="302"/>
      <c r="B123" s="289"/>
      <c r="C123" s="122">
        <f>Salaries!G43</f>
        <v>0</v>
      </c>
      <c r="D123" s="121">
        <f>SUM(D121*C123)</f>
        <v>0</v>
      </c>
      <c r="E123" s="121">
        <f>E121*C123</f>
        <v>0</v>
      </c>
      <c r="F123" s="121">
        <f>F121*C123</f>
        <v>0</v>
      </c>
      <c r="G123" s="121">
        <f>G121*C123</f>
        <v>0</v>
      </c>
      <c r="H123" s="121">
        <f>H121*C123</f>
        <v>0</v>
      </c>
      <c r="I123" s="121">
        <f>I121*C123</f>
        <v>0</v>
      </c>
      <c r="J123" s="121">
        <f>J121*C123</f>
        <v>0</v>
      </c>
      <c r="K123" s="121">
        <f>K121*C123</f>
        <v>0</v>
      </c>
      <c r="L123" s="123">
        <f>SUM(D123:K123)</f>
        <v>0</v>
      </c>
    </row>
    <row r="124" spans="1:12" ht="12.2" customHeight="1" x14ac:dyDescent="0.2">
      <c r="A124" s="301">
        <v>40</v>
      </c>
      <c r="B124" s="287">
        <f>Salaries!B44</f>
        <v>0</v>
      </c>
      <c r="C124" s="275" t="s">
        <v>186</v>
      </c>
      <c r="D124" s="277">
        <f>SUM(Salaries!F44*0.0765)</f>
        <v>0</v>
      </c>
      <c r="E124" s="279">
        <v>0</v>
      </c>
      <c r="F124" s="279">
        <v>0</v>
      </c>
      <c r="G124" s="279">
        <v>0</v>
      </c>
      <c r="H124" s="279">
        <v>0</v>
      </c>
      <c r="I124" s="279">
        <v>0</v>
      </c>
      <c r="J124" s="279">
        <v>0</v>
      </c>
      <c r="K124" s="279">
        <v>0</v>
      </c>
      <c r="L124" s="279">
        <f>SUM(D124:K124)</f>
        <v>0</v>
      </c>
    </row>
    <row r="125" spans="1:12" ht="12.2" customHeight="1" x14ac:dyDescent="0.2">
      <c r="A125" s="285"/>
      <c r="B125" s="288"/>
      <c r="C125" s="276"/>
      <c r="D125" s="278"/>
      <c r="E125" s="280"/>
      <c r="F125" s="280"/>
      <c r="G125" s="280"/>
      <c r="H125" s="280"/>
      <c r="I125" s="280"/>
      <c r="J125" s="280"/>
      <c r="K125" s="280"/>
      <c r="L125" s="280"/>
    </row>
    <row r="126" spans="1:12" ht="12.2" customHeight="1" thickBot="1" x14ac:dyDescent="0.25">
      <c r="A126" s="302"/>
      <c r="B126" s="289"/>
      <c r="C126" s="122">
        <f>Salaries!G44</f>
        <v>0</v>
      </c>
      <c r="D126" s="121">
        <f>SUM(D124*C126)</f>
        <v>0</v>
      </c>
      <c r="E126" s="121">
        <f>E124*C126</f>
        <v>0</v>
      </c>
      <c r="F126" s="121">
        <f>F124*C126</f>
        <v>0</v>
      </c>
      <c r="G126" s="121">
        <f>G124*C126</f>
        <v>0</v>
      </c>
      <c r="H126" s="121">
        <f>H124*C126</f>
        <v>0</v>
      </c>
      <c r="I126" s="121">
        <f>I124*C126</f>
        <v>0</v>
      </c>
      <c r="J126" s="121">
        <f>J124*C126</f>
        <v>0</v>
      </c>
      <c r="K126" s="121">
        <f>K124*C126</f>
        <v>0</v>
      </c>
      <c r="L126" s="123">
        <f>SUM(D126:K126)</f>
        <v>0</v>
      </c>
    </row>
    <row r="127" spans="1:12" ht="12.2" customHeight="1" x14ac:dyDescent="0.2">
      <c r="A127" s="301">
        <v>41</v>
      </c>
      <c r="B127" s="287">
        <f>Salaries!B45</f>
        <v>0</v>
      </c>
      <c r="C127" s="275" t="s">
        <v>186</v>
      </c>
      <c r="D127" s="277">
        <f>SUM(Salaries!F45*0.0765)</f>
        <v>0</v>
      </c>
      <c r="E127" s="279">
        <v>0</v>
      </c>
      <c r="F127" s="279">
        <v>0</v>
      </c>
      <c r="G127" s="279">
        <v>0</v>
      </c>
      <c r="H127" s="279">
        <v>0</v>
      </c>
      <c r="I127" s="279">
        <v>0</v>
      </c>
      <c r="J127" s="279">
        <v>0</v>
      </c>
      <c r="K127" s="279">
        <v>0</v>
      </c>
      <c r="L127" s="279">
        <f>SUM(D127:K127)</f>
        <v>0</v>
      </c>
    </row>
    <row r="128" spans="1:12" ht="12.2" customHeight="1" x14ac:dyDescent="0.2">
      <c r="A128" s="285"/>
      <c r="B128" s="288"/>
      <c r="C128" s="276"/>
      <c r="D128" s="278"/>
      <c r="E128" s="280"/>
      <c r="F128" s="280"/>
      <c r="G128" s="280"/>
      <c r="H128" s="280"/>
      <c r="I128" s="280"/>
      <c r="J128" s="280"/>
      <c r="K128" s="280"/>
      <c r="L128" s="280"/>
    </row>
    <row r="129" spans="1:12" ht="12.2" customHeight="1" thickBot="1" x14ac:dyDescent="0.25">
      <c r="A129" s="302"/>
      <c r="B129" s="289"/>
      <c r="C129" s="122">
        <f>Salaries!G45</f>
        <v>0</v>
      </c>
      <c r="D129" s="121">
        <f>SUM(D127*C129)</f>
        <v>0</v>
      </c>
      <c r="E129" s="121">
        <f>E127*C129</f>
        <v>0</v>
      </c>
      <c r="F129" s="121">
        <f>F127*C129</f>
        <v>0</v>
      </c>
      <c r="G129" s="121">
        <f>G127*C129</f>
        <v>0</v>
      </c>
      <c r="H129" s="121">
        <f>H127*C129</f>
        <v>0</v>
      </c>
      <c r="I129" s="121">
        <f>I127*C129</f>
        <v>0</v>
      </c>
      <c r="J129" s="121">
        <f>J127*C129</f>
        <v>0</v>
      </c>
      <c r="K129" s="121">
        <f>K127*C129</f>
        <v>0</v>
      </c>
      <c r="L129" s="123">
        <f>SUM(D129:K129)</f>
        <v>0</v>
      </c>
    </row>
    <row r="130" spans="1:12" ht="12.2" customHeight="1" x14ac:dyDescent="0.2">
      <c r="A130" s="301">
        <v>42</v>
      </c>
      <c r="B130" s="287">
        <f>Salaries!B46</f>
        <v>0</v>
      </c>
      <c r="C130" s="275" t="s">
        <v>186</v>
      </c>
      <c r="D130" s="277">
        <f>SUM(Salaries!F46*0.0765)</f>
        <v>0</v>
      </c>
      <c r="E130" s="279">
        <v>0</v>
      </c>
      <c r="F130" s="279">
        <v>0</v>
      </c>
      <c r="G130" s="279">
        <v>0</v>
      </c>
      <c r="H130" s="279">
        <v>0</v>
      </c>
      <c r="I130" s="279">
        <v>0</v>
      </c>
      <c r="J130" s="279">
        <v>0</v>
      </c>
      <c r="K130" s="279">
        <v>0</v>
      </c>
      <c r="L130" s="279">
        <f>SUM(D130:K130)</f>
        <v>0</v>
      </c>
    </row>
    <row r="131" spans="1:12" ht="12.2" customHeight="1" x14ac:dyDescent="0.2">
      <c r="A131" s="285"/>
      <c r="B131" s="288"/>
      <c r="C131" s="276"/>
      <c r="D131" s="278"/>
      <c r="E131" s="280"/>
      <c r="F131" s="280"/>
      <c r="G131" s="280"/>
      <c r="H131" s="280"/>
      <c r="I131" s="280"/>
      <c r="J131" s="280"/>
      <c r="K131" s="280"/>
      <c r="L131" s="280"/>
    </row>
    <row r="132" spans="1:12" ht="12.2" customHeight="1" thickBot="1" x14ac:dyDescent="0.25">
      <c r="A132" s="302"/>
      <c r="B132" s="289"/>
      <c r="C132" s="122">
        <f>Salaries!G46</f>
        <v>0</v>
      </c>
      <c r="D132" s="121">
        <f>SUM(D130*C132)</f>
        <v>0</v>
      </c>
      <c r="E132" s="121">
        <f>E130*C132</f>
        <v>0</v>
      </c>
      <c r="F132" s="121">
        <f>F130*C132</f>
        <v>0</v>
      </c>
      <c r="G132" s="121">
        <f>G130*C132</f>
        <v>0</v>
      </c>
      <c r="H132" s="121">
        <f>H130*C132</f>
        <v>0</v>
      </c>
      <c r="I132" s="121">
        <f>I130*C132</f>
        <v>0</v>
      </c>
      <c r="J132" s="121">
        <f>J130*C132</f>
        <v>0</v>
      </c>
      <c r="K132" s="121">
        <f>K130*C132</f>
        <v>0</v>
      </c>
      <c r="L132" s="123">
        <f>SUM(D132:K132)</f>
        <v>0</v>
      </c>
    </row>
    <row r="133" spans="1:12" ht="12.2" customHeight="1" x14ac:dyDescent="0.2">
      <c r="A133" s="301">
        <v>43</v>
      </c>
      <c r="B133" s="287">
        <f>Salaries!B47</f>
        <v>0</v>
      </c>
      <c r="C133" s="275" t="s">
        <v>186</v>
      </c>
      <c r="D133" s="277">
        <f>SUM(Salaries!F47*0.0765)</f>
        <v>0</v>
      </c>
      <c r="E133" s="279">
        <v>0</v>
      </c>
      <c r="F133" s="279">
        <v>0</v>
      </c>
      <c r="G133" s="279">
        <v>0</v>
      </c>
      <c r="H133" s="279">
        <v>0</v>
      </c>
      <c r="I133" s="279">
        <v>0</v>
      </c>
      <c r="J133" s="279">
        <v>0</v>
      </c>
      <c r="K133" s="279">
        <v>0</v>
      </c>
      <c r="L133" s="279">
        <f>SUM(D133:K133)</f>
        <v>0</v>
      </c>
    </row>
    <row r="134" spans="1:12" ht="12.2" customHeight="1" x14ac:dyDescent="0.2">
      <c r="A134" s="285"/>
      <c r="B134" s="288"/>
      <c r="C134" s="276"/>
      <c r="D134" s="278"/>
      <c r="E134" s="280"/>
      <c r="F134" s="280"/>
      <c r="G134" s="280"/>
      <c r="H134" s="280"/>
      <c r="I134" s="280"/>
      <c r="J134" s="280"/>
      <c r="K134" s="280"/>
      <c r="L134" s="280"/>
    </row>
    <row r="135" spans="1:12" ht="12.2" customHeight="1" thickBot="1" x14ac:dyDescent="0.25">
      <c r="A135" s="302"/>
      <c r="B135" s="289"/>
      <c r="C135" s="122">
        <f>Salaries!G47</f>
        <v>0</v>
      </c>
      <c r="D135" s="121">
        <f>SUM(D133*C135)</f>
        <v>0</v>
      </c>
      <c r="E135" s="121">
        <f>E133*C135</f>
        <v>0</v>
      </c>
      <c r="F135" s="121">
        <f>F133*C135</f>
        <v>0</v>
      </c>
      <c r="G135" s="121">
        <f>G133*C135</f>
        <v>0</v>
      </c>
      <c r="H135" s="121">
        <f>H133*C135</f>
        <v>0</v>
      </c>
      <c r="I135" s="121">
        <f>I133*C135</f>
        <v>0</v>
      </c>
      <c r="J135" s="121">
        <f>J133*C135</f>
        <v>0</v>
      </c>
      <c r="K135" s="121">
        <f>K133*C135</f>
        <v>0</v>
      </c>
      <c r="L135" s="123">
        <f>SUM(D135:K135)</f>
        <v>0</v>
      </c>
    </row>
    <row r="136" spans="1:12" ht="12.2" customHeight="1" x14ac:dyDescent="0.2">
      <c r="A136" s="301">
        <v>44</v>
      </c>
      <c r="B136" s="287">
        <f>Salaries!B48</f>
        <v>0</v>
      </c>
      <c r="C136" s="275" t="s">
        <v>186</v>
      </c>
      <c r="D136" s="277">
        <f>SUM(Salaries!F48*0.0765)</f>
        <v>0</v>
      </c>
      <c r="E136" s="279">
        <v>0</v>
      </c>
      <c r="F136" s="279">
        <v>0</v>
      </c>
      <c r="G136" s="279">
        <v>0</v>
      </c>
      <c r="H136" s="279">
        <v>0</v>
      </c>
      <c r="I136" s="279">
        <v>0</v>
      </c>
      <c r="J136" s="279">
        <v>0</v>
      </c>
      <c r="K136" s="279">
        <v>0</v>
      </c>
      <c r="L136" s="279">
        <f>SUM(D136:K136)</f>
        <v>0</v>
      </c>
    </row>
    <row r="137" spans="1:12" ht="12.2" customHeight="1" x14ac:dyDescent="0.2">
      <c r="A137" s="285"/>
      <c r="B137" s="288"/>
      <c r="C137" s="276"/>
      <c r="D137" s="278"/>
      <c r="E137" s="280"/>
      <c r="F137" s="280"/>
      <c r="G137" s="280"/>
      <c r="H137" s="280"/>
      <c r="I137" s="280"/>
      <c r="J137" s="280"/>
      <c r="K137" s="280"/>
      <c r="L137" s="280"/>
    </row>
    <row r="138" spans="1:12" ht="12.2" customHeight="1" thickBot="1" x14ac:dyDescent="0.25">
      <c r="A138" s="302"/>
      <c r="B138" s="289"/>
      <c r="C138" s="122">
        <f>Salaries!G48</f>
        <v>0</v>
      </c>
      <c r="D138" s="121">
        <f>SUM(D136*C138)</f>
        <v>0</v>
      </c>
      <c r="E138" s="121">
        <f>E136*C138</f>
        <v>0</v>
      </c>
      <c r="F138" s="121">
        <f>F136*C138</f>
        <v>0</v>
      </c>
      <c r="G138" s="121">
        <f>G136*C138</f>
        <v>0</v>
      </c>
      <c r="H138" s="121">
        <f>H136*C138</f>
        <v>0</v>
      </c>
      <c r="I138" s="121">
        <f>I136*C138</f>
        <v>0</v>
      </c>
      <c r="J138" s="121">
        <f>J136*C138</f>
        <v>0</v>
      </c>
      <c r="K138" s="121">
        <f>K136*C138</f>
        <v>0</v>
      </c>
      <c r="L138" s="123">
        <f>SUM(D138:K138)</f>
        <v>0</v>
      </c>
    </row>
    <row r="139" spans="1:12" ht="12.2" customHeight="1" x14ac:dyDescent="0.2">
      <c r="A139" s="301">
        <v>45</v>
      </c>
      <c r="B139" s="287">
        <f>Salaries!B49</f>
        <v>0</v>
      </c>
      <c r="C139" s="275" t="s">
        <v>186</v>
      </c>
      <c r="D139" s="277">
        <f>SUM(Salaries!F49*0.0765)</f>
        <v>0</v>
      </c>
      <c r="E139" s="279">
        <v>0</v>
      </c>
      <c r="F139" s="279">
        <v>0</v>
      </c>
      <c r="G139" s="279">
        <v>0</v>
      </c>
      <c r="H139" s="279">
        <v>0</v>
      </c>
      <c r="I139" s="279">
        <v>0</v>
      </c>
      <c r="J139" s="279">
        <v>0</v>
      </c>
      <c r="K139" s="279">
        <v>0</v>
      </c>
      <c r="L139" s="279">
        <f>SUM(D139:K139)</f>
        <v>0</v>
      </c>
    </row>
    <row r="140" spans="1:12" ht="12.2" customHeight="1" x14ac:dyDescent="0.2">
      <c r="A140" s="285"/>
      <c r="B140" s="288"/>
      <c r="C140" s="276"/>
      <c r="D140" s="278"/>
      <c r="E140" s="280"/>
      <c r="F140" s="280"/>
      <c r="G140" s="280"/>
      <c r="H140" s="280"/>
      <c r="I140" s="280"/>
      <c r="J140" s="280"/>
      <c r="K140" s="280"/>
      <c r="L140" s="280"/>
    </row>
    <row r="141" spans="1:12" ht="12.2" customHeight="1" thickBot="1" x14ac:dyDescent="0.25">
      <c r="A141" s="302"/>
      <c r="B141" s="289"/>
      <c r="C141" s="122">
        <f>Salaries!G49</f>
        <v>0</v>
      </c>
      <c r="D141" s="121">
        <f>SUM(D139*C141)</f>
        <v>0</v>
      </c>
      <c r="E141" s="121">
        <f>E139*C141</f>
        <v>0</v>
      </c>
      <c r="F141" s="121">
        <f>F139*C141</f>
        <v>0</v>
      </c>
      <c r="G141" s="121">
        <f>G139*C141</f>
        <v>0</v>
      </c>
      <c r="H141" s="121">
        <f>H139*C141</f>
        <v>0</v>
      </c>
      <c r="I141" s="121">
        <f>I139*C141</f>
        <v>0</v>
      </c>
      <c r="J141" s="121">
        <f>J139*C141</f>
        <v>0</v>
      </c>
      <c r="K141" s="121">
        <f>K139*C141</f>
        <v>0</v>
      </c>
      <c r="L141" s="123">
        <f>SUM(D141:K141)</f>
        <v>0</v>
      </c>
    </row>
    <row r="142" spans="1:12" ht="12.2" customHeight="1" x14ac:dyDescent="0.2">
      <c r="A142" s="301">
        <v>46</v>
      </c>
      <c r="B142" s="287">
        <f>Salaries!B50</f>
        <v>0</v>
      </c>
      <c r="C142" s="275" t="s">
        <v>186</v>
      </c>
      <c r="D142" s="277">
        <f>SUM(Salaries!F50*0.0765)</f>
        <v>0</v>
      </c>
      <c r="E142" s="279">
        <v>0</v>
      </c>
      <c r="F142" s="279">
        <v>0</v>
      </c>
      <c r="G142" s="279">
        <v>0</v>
      </c>
      <c r="H142" s="279">
        <v>0</v>
      </c>
      <c r="I142" s="279">
        <v>0</v>
      </c>
      <c r="J142" s="279">
        <v>0</v>
      </c>
      <c r="K142" s="279">
        <v>0</v>
      </c>
      <c r="L142" s="279">
        <f>SUM(D142:K142)</f>
        <v>0</v>
      </c>
    </row>
    <row r="143" spans="1:12" ht="12.2" customHeight="1" x14ac:dyDescent="0.2">
      <c r="A143" s="285"/>
      <c r="B143" s="288"/>
      <c r="C143" s="276"/>
      <c r="D143" s="278"/>
      <c r="E143" s="280"/>
      <c r="F143" s="280"/>
      <c r="G143" s="280"/>
      <c r="H143" s="280"/>
      <c r="I143" s="280"/>
      <c r="J143" s="280"/>
      <c r="K143" s="280"/>
      <c r="L143" s="280"/>
    </row>
    <row r="144" spans="1:12" ht="12.2" customHeight="1" thickBot="1" x14ac:dyDescent="0.25">
      <c r="A144" s="302"/>
      <c r="B144" s="289"/>
      <c r="C144" s="122">
        <f>Salaries!G50</f>
        <v>0</v>
      </c>
      <c r="D144" s="121">
        <f>SUM(D142*C144)</f>
        <v>0</v>
      </c>
      <c r="E144" s="121">
        <f>E142*C144</f>
        <v>0</v>
      </c>
      <c r="F144" s="121">
        <f>F142*C144</f>
        <v>0</v>
      </c>
      <c r="G144" s="121">
        <f>G142*C144</f>
        <v>0</v>
      </c>
      <c r="H144" s="121">
        <f>H142*C144</f>
        <v>0</v>
      </c>
      <c r="I144" s="121">
        <f>I142*C144</f>
        <v>0</v>
      </c>
      <c r="J144" s="121">
        <f>J142*C144</f>
        <v>0</v>
      </c>
      <c r="K144" s="121">
        <f>K142*C144</f>
        <v>0</v>
      </c>
      <c r="L144" s="123">
        <f>SUM(D144:K144)</f>
        <v>0</v>
      </c>
    </row>
    <row r="145" spans="1:12" ht="12.2" customHeight="1" x14ac:dyDescent="0.2">
      <c r="A145" s="301">
        <v>47</v>
      </c>
      <c r="B145" s="287">
        <f>Salaries!B51</f>
        <v>0</v>
      </c>
      <c r="C145" s="275" t="s">
        <v>186</v>
      </c>
      <c r="D145" s="277">
        <f>SUM(Salaries!F51*0.0765)</f>
        <v>0</v>
      </c>
      <c r="E145" s="279">
        <v>0</v>
      </c>
      <c r="F145" s="279">
        <v>0</v>
      </c>
      <c r="G145" s="279">
        <v>0</v>
      </c>
      <c r="H145" s="279">
        <v>0</v>
      </c>
      <c r="I145" s="279">
        <v>0</v>
      </c>
      <c r="J145" s="279">
        <v>0</v>
      </c>
      <c r="K145" s="279">
        <v>0</v>
      </c>
      <c r="L145" s="279">
        <f>SUM(D145:K145)</f>
        <v>0</v>
      </c>
    </row>
    <row r="146" spans="1:12" ht="12.2" customHeight="1" x14ac:dyDescent="0.2">
      <c r="A146" s="285"/>
      <c r="B146" s="288"/>
      <c r="C146" s="276"/>
      <c r="D146" s="278"/>
      <c r="E146" s="280"/>
      <c r="F146" s="280"/>
      <c r="G146" s="280"/>
      <c r="H146" s="280"/>
      <c r="I146" s="280"/>
      <c r="J146" s="280"/>
      <c r="K146" s="280"/>
      <c r="L146" s="280"/>
    </row>
    <row r="147" spans="1:12" ht="12.2" customHeight="1" thickBot="1" x14ac:dyDescent="0.25">
      <c r="A147" s="302"/>
      <c r="B147" s="289"/>
      <c r="C147" s="122">
        <f>Salaries!G51</f>
        <v>0</v>
      </c>
      <c r="D147" s="121">
        <f>SUM(D145*C147)</f>
        <v>0</v>
      </c>
      <c r="E147" s="121">
        <f>E145*C147</f>
        <v>0</v>
      </c>
      <c r="F147" s="121">
        <f>F145*C147</f>
        <v>0</v>
      </c>
      <c r="G147" s="121">
        <f>G145*C147</f>
        <v>0</v>
      </c>
      <c r="H147" s="121">
        <f>H145*C147</f>
        <v>0</v>
      </c>
      <c r="I147" s="121">
        <f>I145*C147</f>
        <v>0</v>
      </c>
      <c r="J147" s="121">
        <f>J145*C147</f>
        <v>0</v>
      </c>
      <c r="K147" s="121">
        <f>K145*C147</f>
        <v>0</v>
      </c>
      <c r="L147" s="123">
        <f>SUM(D147:K147)</f>
        <v>0</v>
      </c>
    </row>
    <row r="148" spans="1:12" ht="12.2" customHeight="1" x14ac:dyDescent="0.2">
      <c r="A148" s="301">
        <v>48</v>
      </c>
      <c r="B148" s="287">
        <f>Salaries!B52</f>
        <v>0</v>
      </c>
      <c r="C148" s="275" t="s">
        <v>186</v>
      </c>
      <c r="D148" s="277">
        <f>SUM(Salaries!F52*0.0765)</f>
        <v>0</v>
      </c>
      <c r="E148" s="279">
        <v>0</v>
      </c>
      <c r="F148" s="279">
        <v>0</v>
      </c>
      <c r="G148" s="279">
        <v>0</v>
      </c>
      <c r="H148" s="279">
        <v>0</v>
      </c>
      <c r="I148" s="279">
        <v>0</v>
      </c>
      <c r="J148" s="279">
        <v>0</v>
      </c>
      <c r="K148" s="279">
        <v>0</v>
      </c>
      <c r="L148" s="279">
        <f>SUM(D148:K148)</f>
        <v>0</v>
      </c>
    </row>
    <row r="149" spans="1:12" ht="12.2" customHeight="1" x14ac:dyDescent="0.2">
      <c r="A149" s="285"/>
      <c r="B149" s="288"/>
      <c r="C149" s="276"/>
      <c r="D149" s="278"/>
      <c r="E149" s="280"/>
      <c r="F149" s="280"/>
      <c r="G149" s="280"/>
      <c r="H149" s="280"/>
      <c r="I149" s="280"/>
      <c r="J149" s="280"/>
      <c r="K149" s="280"/>
      <c r="L149" s="280"/>
    </row>
    <row r="150" spans="1:12" ht="12.2" customHeight="1" thickBot="1" x14ac:dyDescent="0.25">
      <c r="A150" s="302"/>
      <c r="B150" s="289"/>
      <c r="C150" s="122">
        <f>Salaries!G52</f>
        <v>0</v>
      </c>
      <c r="D150" s="121">
        <f>SUM(D148*C150)</f>
        <v>0</v>
      </c>
      <c r="E150" s="121">
        <f>E148*C150</f>
        <v>0</v>
      </c>
      <c r="F150" s="121">
        <f>F148*C150</f>
        <v>0</v>
      </c>
      <c r="G150" s="121">
        <f>G148*C150</f>
        <v>0</v>
      </c>
      <c r="H150" s="121">
        <f>H148*C150</f>
        <v>0</v>
      </c>
      <c r="I150" s="121">
        <f>I148*C150</f>
        <v>0</v>
      </c>
      <c r="J150" s="121">
        <f>J148*C150</f>
        <v>0</v>
      </c>
      <c r="K150" s="121">
        <f>K148*C150</f>
        <v>0</v>
      </c>
      <c r="L150" s="123">
        <f>SUM(D150:K150)</f>
        <v>0</v>
      </c>
    </row>
    <row r="151" spans="1:12" ht="12.2" customHeight="1" x14ac:dyDescent="0.2">
      <c r="A151" s="301">
        <v>49</v>
      </c>
      <c r="B151" s="287">
        <f>Salaries!B53</f>
        <v>0</v>
      </c>
      <c r="C151" s="275" t="s">
        <v>186</v>
      </c>
      <c r="D151" s="277">
        <f>SUM(Salaries!F53*0.0765)</f>
        <v>0</v>
      </c>
      <c r="E151" s="279">
        <v>0</v>
      </c>
      <c r="F151" s="279">
        <v>0</v>
      </c>
      <c r="G151" s="279">
        <v>0</v>
      </c>
      <c r="H151" s="279">
        <v>0</v>
      </c>
      <c r="I151" s="279">
        <v>0</v>
      </c>
      <c r="J151" s="279">
        <v>0</v>
      </c>
      <c r="K151" s="279">
        <v>0</v>
      </c>
      <c r="L151" s="279">
        <f>SUM(D151:K151)</f>
        <v>0</v>
      </c>
    </row>
    <row r="152" spans="1:12" ht="12.2" customHeight="1" x14ac:dyDescent="0.2">
      <c r="A152" s="285"/>
      <c r="B152" s="288"/>
      <c r="C152" s="276"/>
      <c r="D152" s="278"/>
      <c r="E152" s="280"/>
      <c r="F152" s="280"/>
      <c r="G152" s="280"/>
      <c r="H152" s="280"/>
      <c r="I152" s="280"/>
      <c r="J152" s="280"/>
      <c r="K152" s="280"/>
      <c r="L152" s="280"/>
    </row>
    <row r="153" spans="1:12" ht="12.2" customHeight="1" thickBot="1" x14ac:dyDescent="0.25">
      <c r="A153" s="302"/>
      <c r="B153" s="289"/>
      <c r="C153" s="122">
        <f>Salaries!G53</f>
        <v>0</v>
      </c>
      <c r="D153" s="121">
        <f>SUM(D151*C153)</f>
        <v>0</v>
      </c>
      <c r="E153" s="121">
        <f>E151*C153</f>
        <v>0</v>
      </c>
      <c r="F153" s="121">
        <f>F151*C153</f>
        <v>0</v>
      </c>
      <c r="G153" s="121">
        <f>G151*C153</f>
        <v>0</v>
      </c>
      <c r="H153" s="121">
        <f>H151*C153</f>
        <v>0</v>
      </c>
      <c r="I153" s="121">
        <f>I151*C153</f>
        <v>0</v>
      </c>
      <c r="J153" s="121">
        <f>J151*C153</f>
        <v>0</v>
      </c>
      <c r="K153" s="121">
        <f>K151*C153</f>
        <v>0</v>
      </c>
      <c r="L153" s="123">
        <f>SUM(D153:K153)</f>
        <v>0</v>
      </c>
    </row>
    <row r="154" spans="1:12" ht="12.2" customHeight="1" x14ac:dyDescent="0.2">
      <c r="A154" s="301">
        <v>50</v>
      </c>
      <c r="B154" s="287">
        <f>Salaries!B54</f>
        <v>0</v>
      </c>
      <c r="C154" s="275" t="s">
        <v>186</v>
      </c>
      <c r="D154" s="277">
        <f>SUM(Salaries!F54*0.0765)</f>
        <v>0</v>
      </c>
      <c r="E154" s="279">
        <v>0</v>
      </c>
      <c r="F154" s="279">
        <v>0</v>
      </c>
      <c r="G154" s="279">
        <v>0</v>
      </c>
      <c r="H154" s="279">
        <v>0</v>
      </c>
      <c r="I154" s="279">
        <v>0</v>
      </c>
      <c r="J154" s="279">
        <v>0</v>
      </c>
      <c r="K154" s="279">
        <v>0</v>
      </c>
      <c r="L154" s="279">
        <f>SUM(D154:K154)</f>
        <v>0</v>
      </c>
    </row>
    <row r="155" spans="1:12" ht="10.9" customHeight="1" x14ac:dyDescent="0.2">
      <c r="A155" s="285"/>
      <c r="B155" s="288"/>
      <c r="C155" s="276"/>
      <c r="D155" s="278"/>
      <c r="E155" s="280"/>
      <c r="F155" s="280"/>
      <c r="G155" s="280"/>
      <c r="H155" s="280"/>
      <c r="I155" s="280"/>
      <c r="J155" s="280"/>
      <c r="K155" s="280"/>
      <c r="L155" s="280"/>
    </row>
    <row r="156" spans="1:12" ht="13.15" customHeight="1" thickBot="1" x14ac:dyDescent="0.25">
      <c r="A156" s="302"/>
      <c r="B156" s="289"/>
      <c r="C156" s="122">
        <f>Salaries!G54</f>
        <v>0</v>
      </c>
      <c r="D156" s="121">
        <f>SUM(D154*C156)</f>
        <v>0</v>
      </c>
      <c r="E156" s="121">
        <f>E154*C156</f>
        <v>0</v>
      </c>
      <c r="F156" s="121">
        <f>F154*C156</f>
        <v>0</v>
      </c>
      <c r="G156" s="121">
        <f>G154*C156</f>
        <v>0</v>
      </c>
      <c r="H156" s="121">
        <f>H154*C156</f>
        <v>0</v>
      </c>
      <c r="I156" s="121">
        <f>I154*C156</f>
        <v>0</v>
      </c>
      <c r="J156" s="121">
        <f>J154*C156</f>
        <v>0</v>
      </c>
      <c r="K156" s="121">
        <f>K154*C156</f>
        <v>0</v>
      </c>
      <c r="L156" s="124">
        <f>SUM(D156:K156)</f>
        <v>0</v>
      </c>
    </row>
    <row r="157" spans="1:12" ht="13.5" thickBot="1" x14ac:dyDescent="0.25">
      <c r="A157" s="303" t="s">
        <v>187</v>
      </c>
      <c r="B157" s="303"/>
      <c r="C157" s="303"/>
      <c r="D157" s="303"/>
      <c r="E157" s="303"/>
      <c r="F157" s="303"/>
      <c r="G157" s="303"/>
      <c r="H157" s="303"/>
      <c r="I157" s="303"/>
      <c r="J157" s="303"/>
      <c r="K157" s="303"/>
      <c r="L157" s="176">
        <f>SUM(L5,L8,L11,L14,L17,L20,L23,L26,L29,L32,L35,L38,L43,L46,L49,L52,L55,L58,L61,L64,L67,L70,L73,L76,L79,L82,L85,L88,L91,L94,L97,L100,L103,L106,L109,L112,L115,L118,L121,L124,L127,L130,L133,L136,L139,L142,L145,L148,L151,L154)</f>
        <v>0</v>
      </c>
    </row>
    <row r="158" spans="1:12" ht="13.5" thickBot="1" x14ac:dyDescent="0.25">
      <c r="A158" s="300" t="s">
        <v>188</v>
      </c>
      <c r="B158" s="300"/>
      <c r="C158" s="300"/>
      <c r="D158" s="300"/>
      <c r="E158" s="300"/>
      <c r="F158" s="300"/>
      <c r="G158" s="300"/>
      <c r="H158" s="300"/>
      <c r="I158" s="300"/>
      <c r="J158" s="300"/>
      <c r="K158" s="300"/>
      <c r="L158" s="176">
        <f>SUM(L7,L10,L13,L16,L19,L22,L25,L28,L31,L34,L37,L40,L45,L48,L51,L54,L57,L60,L63,L66,L69,L72,L75,L78,L81,L84,L87,L90,L93,L96,L99,L102,L105,L108,L111,L114,L117,L120,L123,L126,L129,L132,L135,L138,L141,L144,L147,L150,L153,L156)</f>
        <v>0</v>
      </c>
    </row>
  </sheetData>
  <sheetProtection algorithmName="SHA-512" hashValue="i7RdFRrRjSk5HRKlubnuQbpslZHORJkXsDiHmiSj2jTN/YuJV1CMxI4NrkI6f2YrWZdb4jOoXjDotTC2eDkVAA==" saltValue="VUysIuEuKZjGsdWtRqPACg==" spinCount="100000" sheet="1" objects="1" scenarios="1"/>
  <mergeCells count="605">
    <mergeCell ref="J151:J152"/>
    <mergeCell ref="K151:K152"/>
    <mergeCell ref="L151:L152"/>
    <mergeCell ref="A151:A153"/>
    <mergeCell ref="B151:B153"/>
    <mergeCell ref="C151:C152"/>
    <mergeCell ref="D151:D152"/>
    <mergeCell ref="E151:E152"/>
    <mergeCell ref="F151:F152"/>
    <mergeCell ref="G151:G152"/>
    <mergeCell ref="H151:H152"/>
    <mergeCell ref="I151:I152"/>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B73:B75"/>
    <mergeCell ref="B52:B54"/>
    <mergeCell ref="A49:A51"/>
    <mergeCell ref="B49:B51"/>
    <mergeCell ref="A58:A60"/>
    <mergeCell ref="B58:B60"/>
    <mergeCell ref="A55:A57"/>
    <mergeCell ref="B55:B57"/>
    <mergeCell ref="A52:A54"/>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K29:K30"/>
    <mergeCell ref="E26:E27"/>
    <mergeCell ref="F26:F27"/>
    <mergeCell ref="E23:E24"/>
    <mergeCell ref="F23:F24"/>
    <mergeCell ref="G23:G24"/>
    <mergeCell ref="H23:H24"/>
    <mergeCell ref="I23:I24"/>
    <mergeCell ref="J23:J24"/>
    <mergeCell ref="K23:K24"/>
    <mergeCell ref="K26:K27"/>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G55:G56"/>
    <mergeCell ref="H55:H56"/>
    <mergeCell ref="I55:I56"/>
    <mergeCell ref="J55:J56"/>
    <mergeCell ref="F58:F59"/>
    <mergeCell ref="G58:G59"/>
    <mergeCell ref="H58:H59"/>
    <mergeCell ref="I58:I59"/>
    <mergeCell ref="E52:E53"/>
    <mergeCell ref="F52:F53"/>
    <mergeCell ref="G52:G53"/>
    <mergeCell ref="H52:H53"/>
    <mergeCell ref="I52:I53"/>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L23:L24"/>
    <mergeCell ref="L26:L27"/>
    <mergeCell ref="L29:L30"/>
    <mergeCell ref="L32:L33"/>
    <mergeCell ref="L35:L36"/>
    <mergeCell ref="L8:L9"/>
    <mergeCell ref="L11:L12"/>
    <mergeCell ref="L14:L15"/>
    <mergeCell ref="L17:L18"/>
    <mergeCell ref="L20:L21"/>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s>
  <printOptions horizontalCentered="1" verticalCentered="1"/>
  <pageMargins left="0.28333333333333299" right="0.7" top="0.65625" bottom="0.75" header="0.3" footer="0.3"/>
  <pageSetup scale="97" fitToHeight="0" orientation="landscape" r:id="rId1"/>
  <headerFooter>
    <oddHeader>&amp;CFamily Violence Program Budget&amp;RFY26</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H6" sqref="H6"/>
    </sheetView>
  </sheetViews>
  <sheetFormatPr defaultColWidth="9.140625" defaultRowHeight="12.75" x14ac:dyDescent="0.2"/>
  <cols>
    <col min="1" max="1" width="3.28515625" style="110" customWidth="1"/>
    <col min="2" max="2" width="21.28515625" style="110" customWidth="1"/>
    <col min="3" max="3" width="26.28515625" style="110" customWidth="1"/>
    <col min="4" max="4" width="7.7109375" style="110" customWidth="1"/>
    <col min="5" max="5" width="7.7109375" style="112" customWidth="1"/>
    <col min="6" max="6" width="12.28515625" style="112" customWidth="1"/>
    <col min="7" max="7" width="11.28515625" style="112" customWidth="1"/>
    <col min="8" max="8" width="13.28515625" style="195" customWidth="1"/>
    <col min="9" max="9" width="8.42578125" style="196" customWidth="1"/>
    <col min="10" max="10" width="13.140625" style="195" customWidth="1"/>
    <col min="11" max="11" width="9.140625" style="110" customWidth="1"/>
    <col min="12" max="16384" width="9.140625" style="110"/>
  </cols>
  <sheetData>
    <row r="1" spans="1:10" x14ac:dyDescent="0.2">
      <c r="A1" s="272" t="s">
        <v>189</v>
      </c>
      <c r="B1" s="272"/>
      <c r="C1" s="272"/>
      <c r="D1" s="272"/>
      <c r="E1" s="272"/>
      <c r="F1" s="272"/>
      <c r="G1" s="272"/>
      <c r="H1" s="272"/>
      <c r="I1" s="272"/>
      <c r="J1" s="272"/>
    </row>
    <row r="2" spans="1:10" ht="13.5" customHeight="1" x14ac:dyDescent="0.2">
      <c r="A2" s="273" t="s">
        <v>157</v>
      </c>
      <c r="B2" s="273"/>
      <c r="C2" s="324">
        <f>'Summary Page'!C4</f>
        <v>0</v>
      </c>
      <c r="D2" s="324"/>
      <c r="E2" s="324"/>
      <c r="F2" s="324"/>
      <c r="G2" s="324"/>
      <c r="H2" s="324"/>
      <c r="I2" s="324"/>
      <c r="J2" s="324"/>
    </row>
    <row r="3" spans="1:10" ht="12.95" customHeight="1" x14ac:dyDescent="0.2">
      <c r="A3" s="325" t="s">
        <v>190</v>
      </c>
      <c r="B3" s="325"/>
      <c r="C3" s="325"/>
      <c r="D3" s="325"/>
      <c r="E3" s="325"/>
      <c r="F3" s="325"/>
      <c r="G3" s="325"/>
      <c r="H3" s="325"/>
      <c r="I3" s="325"/>
      <c r="J3" s="325"/>
    </row>
    <row r="4" spans="1:10" s="208" customFormat="1" ht="12.95" customHeight="1" x14ac:dyDescent="0.2">
      <c r="A4" s="125"/>
      <c r="B4" s="126" t="s">
        <v>158</v>
      </c>
      <c r="C4" s="126" t="s">
        <v>159</v>
      </c>
      <c r="D4" s="326" t="s">
        <v>160</v>
      </c>
      <c r="E4" s="327"/>
      <c r="F4" s="126" t="s">
        <v>161</v>
      </c>
      <c r="G4" s="326" t="s">
        <v>162</v>
      </c>
      <c r="H4" s="327"/>
      <c r="I4" s="126" t="s">
        <v>163</v>
      </c>
      <c r="J4" s="126" t="s">
        <v>164</v>
      </c>
    </row>
    <row r="5" spans="1:10" ht="48.75" customHeight="1" x14ac:dyDescent="0.2">
      <c r="A5" s="127"/>
      <c r="B5" s="128" t="s">
        <v>191</v>
      </c>
      <c r="C5" s="129" t="s">
        <v>166</v>
      </c>
      <c r="D5" s="316" t="s">
        <v>192</v>
      </c>
      <c r="E5" s="317"/>
      <c r="F5" s="130" t="s">
        <v>193</v>
      </c>
      <c r="G5" s="308" t="s">
        <v>194</v>
      </c>
      <c r="H5" s="309"/>
      <c r="I5" s="131" t="s">
        <v>195</v>
      </c>
      <c r="J5" s="131" t="s">
        <v>196</v>
      </c>
    </row>
    <row r="6" spans="1:10" x14ac:dyDescent="0.2">
      <c r="A6" s="334">
        <v>1</v>
      </c>
      <c r="B6" s="310"/>
      <c r="C6" s="310"/>
      <c r="D6" s="318"/>
      <c r="E6" s="319"/>
      <c r="F6" s="313"/>
      <c r="G6" s="133" t="s">
        <v>197</v>
      </c>
      <c r="H6" s="228">
        <v>2</v>
      </c>
      <c r="I6" s="304"/>
      <c r="J6" s="305"/>
    </row>
    <row r="7" spans="1:10" x14ac:dyDescent="0.2">
      <c r="A7" s="335"/>
      <c r="B7" s="311"/>
      <c r="C7" s="311"/>
      <c r="D7" s="320"/>
      <c r="E7" s="321"/>
      <c r="F7" s="314"/>
      <c r="G7" s="133" t="s">
        <v>198</v>
      </c>
      <c r="H7" s="229">
        <v>0</v>
      </c>
      <c r="I7" s="306"/>
      <c r="J7" s="307"/>
    </row>
    <row r="8" spans="1:10" s="182" customFormat="1" x14ac:dyDescent="0.2">
      <c r="A8" s="335"/>
      <c r="B8" s="311"/>
      <c r="C8" s="311"/>
      <c r="D8" s="320"/>
      <c r="E8" s="321"/>
      <c r="F8" s="314"/>
      <c r="G8" s="133" t="s">
        <v>199</v>
      </c>
      <c r="H8" s="228">
        <v>0</v>
      </c>
      <c r="I8" s="306"/>
      <c r="J8" s="307"/>
    </row>
    <row r="9" spans="1:10" x14ac:dyDescent="0.2">
      <c r="A9" s="335"/>
      <c r="B9" s="311"/>
      <c r="C9" s="311"/>
      <c r="D9" s="320"/>
      <c r="E9" s="321"/>
      <c r="F9" s="314"/>
      <c r="G9" s="133" t="s">
        <v>200</v>
      </c>
      <c r="H9" s="228">
        <v>0</v>
      </c>
      <c r="I9" s="306"/>
      <c r="J9" s="307"/>
    </row>
    <row r="10" spans="1:10" x14ac:dyDescent="0.2">
      <c r="A10" s="335"/>
      <c r="B10" s="311"/>
      <c r="C10" s="311"/>
      <c r="D10" s="320"/>
      <c r="E10" s="321"/>
      <c r="F10" s="314"/>
      <c r="G10" s="133" t="s">
        <v>201</v>
      </c>
      <c r="H10" s="229">
        <v>0</v>
      </c>
      <c r="I10" s="163"/>
      <c r="J10" s="164"/>
    </row>
    <row r="11" spans="1:10" x14ac:dyDescent="0.2">
      <c r="A11" s="335"/>
      <c r="B11" s="311"/>
      <c r="C11" s="311"/>
      <c r="D11" s="320"/>
      <c r="E11" s="321"/>
      <c r="F11" s="314"/>
      <c r="G11" s="133" t="s">
        <v>202</v>
      </c>
      <c r="H11" s="228">
        <v>0</v>
      </c>
      <c r="I11" s="308"/>
      <c r="J11" s="309"/>
    </row>
    <row r="12" spans="1:10" x14ac:dyDescent="0.2">
      <c r="A12" s="336"/>
      <c r="B12" s="312"/>
      <c r="C12" s="312"/>
      <c r="D12" s="322"/>
      <c r="E12" s="323"/>
      <c r="F12" s="315"/>
      <c r="G12" s="134" t="s">
        <v>203</v>
      </c>
      <c r="H12" s="39">
        <f>SUM(H6:H11)</f>
        <v>2</v>
      </c>
      <c r="I12" s="183">
        <v>0</v>
      </c>
      <c r="J12" s="37">
        <f>H12*I12</f>
        <v>0</v>
      </c>
    </row>
    <row r="13" spans="1:10" x14ac:dyDescent="0.2">
      <c r="A13" s="334">
        <v>2</v>
      </c>
      <c r="B13" s="310"/>
      <c r="C13" s="310"/>
      <c r="D13" s="318"/>
      <c r="E13" s="319"/>
      <c r="F13" s="313"/>
      <c r="G13" s="133" t="s">
        <v>197</v>
      </c>
      <c r="H13" s="229">
        <v>0</v>
      </c>
      <c r="I13" s="304"/>
      <c r="J13" s="305"/>
    </row>
    <row r="14" spans="1:10" x14ac:dyDescent="0.2">
      <c r="A14" s="335"/>
      <c r="B14" s="311"/>
      <c r="C14" s="311"/>
      <c r="D14" s="320"/>
      <c r="E14" s="321"/>
      <c r="F14" s="314"/>
      <c r="G14" s="133" t="s">
        <v>198</v>
      </c>
      <c r="H14" s="229">
        <v>0</v>
      </c>
      <c r="I14" s="306"/>
      <c r="J14" s="307"/>
    </row>
    <row r="15" spans="1:10" x14ac:dyDescent="0.2">
      <c r="A15" s="335"/>
      <c r="B15" s="311"/>
      <c r="C15" s="311"/>
      <c r="D15" s="320"/>
      <c r="E15" s="321"/>
      <c r="F15" s="314"/>
      <c r="G15" s="133" t="s">
        <v>199</v>
      </c>
      <c r="H15" s="229">
        <v>0</v>
      </c>
      <c r="I15" s="306"/>
      <c r="J15" s="307"/>
    </row>
    <row r="16" spans="1:10" x14ac:dyDescent="0.2">
      <c r="A16" s="335"/>
      <c r="B16" s="311"/>
      <c r="C16" s="311"/>
      <c r="D16" s="320"/>
      <c r="E16" s="321"/>
      <c r="F16" s="314"/>
      <c r="G16" s="133" t="s">
        <v>200</v>
      </c>
      <c r="H16" s="229">
        <v>0</v>
      </c>
      <c r="I16" s="306"/>
      <c r="J16" s="307"/>
    </row>
    <row r="17" spans="1:10" x14ac:dyDescent="0.2">
      <c r="A17" s="335"/>
      <c r="B17" s="311"/>
      <c r="C17" s="311"/>
      <c r="D17" s="320"/>
      <c r="E17" s="321"/>
      <c r="F17" s="314"/>
      <c r="G17" s="133" t="s">
        <v>201</v>
      </c>
      <c r="H17" s="229">
        <v>0</v>
      </c>
      <c r="I17" s="163"/>
      <c r="J17" s="164"/>
    </row>
    <row r="18" spans="1:10" x14ac:dyDescent="0.2">
      <c r="A18" s="335"/>
      <c r="B18" s="311"/>
      <c r="C18" s="311"/>
      <c r="D18" s="320"/>
      <c r="E18" s="321"/>
      <c r="F18" s="314"/>
      <c r="G18" s="133" t="s">
        <v>202</v>
      </c>
      <c r="H18" s="229">
        <v>0</v>
      </c>
      <c r="I18" s="308"/>
      <c r="J18" s="309"/>
    </row>
    <row r="19" spans="1:10" x14ac:dyDescent="0.2">
      <c r="A19" s="336"/>
      <c r="B19" s="312"/>
      <c r="C19" s="312"/>
      <c r="D19" s="322"/>
      <c r="E19" s="323"/>
      <c r="F19" s="315"/>
      <c r="G19" s="134" t="s">
        <v>204</v>
      </c>
      <c r="H19" s="39">
        <f>SUM(H13:H18)</f>
        <v>0</v>
      </c>
      <c r="I19" s="184">
        <v>0</v>
      </c>
      <c r="J19" s="38">
        <f>H19*I19</f>
        <v>0</v>
      </c>
    </row>
    <row r="20" spans="1:10" x14ac:dyDescent="0.2">
      <c r="A20" s="334">
        <v>3</v>
      </c>
      <c r="B20" s="310"/>
      <c r="C20" s="310"/>
      <c r="D20" s="318"/>
      <c r="E20" s="319"/>
      <c r="F20" s="313"/>
      <c r="G20" s="133" t="s">
        <v>197</v>
      </c>
      <c r="H20" s="229">
        <v>0</v>
      </c>
      <c r="I20" s="304"/>
      <c r="J20" s="305"/>
    </row>
    <row r="21" spans="1:10" x14ac:dyDescent="0.2">
      <c r="A21" s="335"/>
      <c r="B21" s="311"/>
      <c r="C21" s="311"/>
      <c r="D21" s="320"/>
      <c r="E21" s="321"/>
      <c r="F21" s="314"/>
      <c r="G21" s="133" t="s">
        <v>198</v>
      </c>
      <c r="H21" s="229">
        <v>0</v>
      </c>
      <c r="I21" s="306"/>
      <c r="J21" s="307"/>
    </row>
    <row r="22" spans="1:10" x14ac:dyDescent="0.2">
      <c r="A22" s="335"/>
      <c r="B22" s="311"/>
      <c r="C22" s="311"/>
      <c r="D22" s="320"/>
      <c r="E22" s="321"/>
      <c r="F22" s="314"/>
      <c r="G22" s="133" t="s">
        <v>199</v>
      </c>
      <c r="H22" s="229">
        <v>0</v>
      </c>
      <c r="I22" s="306"/>
      <c r="J22" s="307"/>
    </row>
    <row r="23" spans="1:10" x14ac:dyDescent="0.2">
      <c r="A23" s="335"/>
      <c r="B23" s="311"/>
      <c r="C23" s="311"/>
      <c r="D23" s="320"/>
      <c r="E23" s="321"/>
      <c r="F23" s="314"/>
      <c r="G23" s="133" t="s">
        <v>200</v>
      </c>
      <c r="H23" s="229">
        <v>0</v>
      </c>
      <c r="I23" s="306"/>
      <c r="J23" s="307"/>
    </row>
    <row r="24" spans="1:10" x14ac:dyDescent="0.2">
      <c r="A24" s="335"/>
      <c r="B24" s="311"/>
      <c r="C24" s="311"/>
      <c r="D24" s="320"/>
      <c r="E24" s="321"/>
      <c r="F24" s="314"/>
      <c r="G24" s="133" t="s">
        <v>201</v>
      </c>
      <c r="H24" s="229">
        <v>0</v>
      </c>
      <c r="I24" s="163"/>
      <c r="J24" s="164"/>
    </row>
    <row r="25" spans="1:10" x14ac:dyDescent="0.2">
      <c r="A25" s="335"/>
      <c r="B25" s="311"/>
      <c r="C25" s="311"/>
      <c r="D25" s="320"/>
      <c r="E25" s="321"/>
      <c r="F25" s="314"/>
      <c r="G25" s="133" t="s">
        <v>202</v>
      </c>
      <c r="H25" s="229">
        <v>0</v>
      </c>
      <c r="I25" s="308"/>
      <c r="J25" s="309"/>
    </row>
    <row r="26" spans="1:10" x14ac:dyDescent="0.2">
      <c r="A26" s="336"/>
      <c r="B26" s="312"/>
      <c r="C26" s="312"/>
      <c r="D26" s="322"/>
      <c r="E26" s="323"/>
      <c r="F26" s="315"/>
      <c r="G26" s="134" t="s">
        <v>205</v>
      </c>
      <c r="H26" s="39">
        <f>SUM(H20:H25)</f>
        <v>0</v>
      </c>
      <c r="I26" s="184">
        <v>0</v>
      </c>
      <c r="J26" s="38">
        <f>H26*I26</f>
        <v>0</v>
      </c>
    </row>
    <row r="27" spans="1:10" x14ac:dyDescent="0.2">
      <c r="A27" s="334">
        <v>4</v>
      </c>
      <c r="B27" s="310"/>
      <c r="C27" s="310"/>
      <c r="D27" s="318"/>
      <c r="E27" s="319"/>
      <c r="F27" s="313"/>
      <c r="G27" s="133" t="s">
        <v>197</v>
      </c>
      <c r="H27" s="229">
        <v>0</v>
      </c>
      <c r="I27" s="304"/>
      <c r="J27" s="305"/>
    </row>
    <row r="28" spans="1:10" x14ac:dyDescent="0.2">
      <c r="A28" s="335"/>
      <c r="B28" s="311"/>
      <c r="C28" s="311"/>
      <c r="D28" s="320"/>
      <c r="E28" s="321"/>
      <c r="F28" s="314"/>
      <c r="G28" s="133" t="s">
        <v>198</v>
      </c>
      <c r="H28" s="229">
        <v>0</v>
      </c>
      <c r="I28" s="306"/>
      <c r="J28" s="307"/>
    </row>
    <row r="29" spans="1:10" x14ac:dyDescent="0.2">
      <c r="A29" s="335"/>
      <c r="B29" s="311"/>
      <c r="C29" s="311"/>
      <c r="D29" s="320"/>
      <c r="E29" s="321"/>
      <c r="F29" s="314"/>
      <c r="G29" s="133" t="s">
        <v>199</v>
      </c>
      <c r="H29" s="229">
        <v>0</v>
      </c>
      <c r="I29" s="306"/>
      <c r="J29" s="307"/>
    </row>
    <row r="30" spans="1:10" x14ac:dyDescent="0.2">
      <c r="A30" s="335"/>
      <c r="B30" s="311"/>
      <c r="C30" s="311"/>
      <c r="D30" s="320"/>
      <c r="E30" s="321"/>
      <c r="F30" s="314"/>
      <c r="G30" s="133" t="s">
        <v>200</v>
      </c>
      <c r="H30" s="229">
        <v>0</v>
      </c>
      <c r="I30" s="306"/>
      <c r="J30" s="307"/>
    </row>
    <row r="31" spans="1:10" x14ac:dyDescent="0.2">
      <c r="A31" s="335"/>
      <c r="B31" s="311"/>
      <c r="C31" s="311"/>
      <c r="D31" s="320"/>
      <c r="E31" s="321"/>
      <c r="F31" s="314"/>
      <c r="G31" s="133" t="s">
        <v>201</v>
      </c>
      <c r="H31" s="229">
        <v>0</v>
      </c>
      <c r="I31" s="163"/>
      <c r="J31" s="164"/>
    </row>
    <row r="32" spans="1:10" x14ac:dyDescent="0.2">
      <c r="A32" s="335"/>
      <c r="B32" s="311"/>
      <c r="C32" s="311"/>
      <c r="D32" s="320"/>
      <c r="E32" s="321"/>
      <c r="F32" s="314"/>
      <c r="G32" s="133" t="s">
        <v>127</v>
      </c>
      <c r="H32" s="229">
        <v>0</v>
      </c>
      <c r="I32" s="308"/>
      <c r="J32" s="309"/>
    </row>
    <row r="33" spans="1:10" ht="13.5" thickBot="1" x14ac:dyDescent="0.25">
      <c r="A33" s="336"/>
      <c r="B33" s="312"/>
      <c r="C33" s="312"/>
      <c r="D33" s="322"/>
      <c r="E33" s="323"/>
      <c r="F33" s="315"/>
      <c r="G33" s="134" t="s">
        <v>206</v>
      </c>
      <c r="H33" s="49">
        <f>SUM(H27:H32)</f>
        <v>0</v>
      </c>
      <c r="I33" s="184">
        <v>0</v>
      </c>
      <c r="J33" s="49">
        <f>H33*I33</f>
        <v>0</v>
      </c>
    </row>
    <row r="34" spans="1:10" ht="15.95" customHeight="1" thickBot="1" x14ac:dyDescent="0.25">
      <c r="A34" s="132"/>
      <c r="B34" s="332" t="s">
        <v>207</v>
      </c>
      <c r="C34" s="333"/>
      <c r="D34" s="333"/>
      <c r="E34" s="333"/>
      <c r="F34" s="333"/>
      <c r="G34" s="333"/>
      <c r="H34" s="46">
        <f>SUM(H33+H26+H19+H12)</f>
        <v>2</v>
      </c>
      <c r="I34" s="139"/>
      <c r="J34" s="46">
        <f>SUM(J12,J19,J26,J33)</f>
        <v>0</v>
      </c>
    </row>
    <row r="35" spans="1:10" ht="15.95" customHeight="1" x14ac:dyDescent="0.2">
      <c r="A35" s="185"/>
      <c r="B35" s="186"/>
      <c r="C35" s="186"/>
      <c r="D35" s="186"/>
      <c r="E35" s="186"/>
      <c r="F35" s="186"/>
      <c r="G35" s="186"/>
      <c r="H35" s="187"/>
      <c r="I35" s="188"/>
      <c r="J35" s="187"/>
    </row>
    <row r="36" spans="1:10" ht="15.95" customHeight="1" x14ac:dyDescent="0.2">
      <c r="A36" s="185"/>
      <c r="B36" s="186"/>
      <c r="C36" s="186"/>
      <c r="D36" s="186"/>
      <c r="E36" s="186"/>
      <c r="F36" s="186"/>
      <c r="G36" s="186"/>
      <c r="H36" s="187"/>
      <c r="I36" s="188"/>
      <c r="J36" s="187"/>
    </row>
    <row r="37" spans="1:10" ht="15.95" customHeight="1" x14ac:dyDescent="0.2">
      <c r="A37" s="185"/>
      <c r="B37" s="186"/>
      <c r="C37" s="186"/>
      <c r="D37" s="186"/>
      <c r="E37" s="186"/>
      <c r="F37" s="186"/>
      <c r="G37" s="186"/>
      <c r="H37" s="187"/>
      <c r="I37" s="188"/>
      <c r="J37" s="187"/>
    </row>
    <row r="38" spans="1:10" ht="12.95" customHeight="1" x14ac:dyDescent="0.2">
      <c r="A38" s="330" t="s">
        <v>208</v>
      </c>
      <c r="B38" s="331"/>
      <c r="C38" s="331"/>
      <c r="D38" s="331"/>
      <c r="E38" s="331"/>
      <c r="F38" s="331"/>
      <c r="G38" s="331"/>
      <c r="H38" s="331"/>
      <c r="I38" s="331"/>
      <c r="J38" s="331"/>
    </row>
    <row r="39" spans="1:10" s="175" customFormat="1" ht="12.95" customHeight="1" x14ac:dyDescent="0.2">
      <c r="A39" s="125"/>
      <c r="B39" s="126" t="s">
        <v>158</v>
      </c>
      <c r="C39" s="126" t="s">
        <v>159</v>
      </c>
      <c r="D39" s="126" t="s">
        <v>160</v>
      </c>
      <c r="E39" s="126" t="s">
        <v>161</v>
      </c>
      <c r="F39" s="126" t="s">
        <v>162</v>
      </c>
      <c r="G39" s="126" t="s">
        <v>163</v>
      </c>
      <c r="H39" s="126" t="s">
        <v>164</v>
      </c>
      <c r="I39" s="126" t="s">
        <v>173</v>
      </c>
      <c r="J39" s="126" t="s">
        <v>174</v>
      </c>
    </row>
    <row r="40" spans="1:10" ht="45" x14ac:dyDescent="0.2">
      <c r="A40" s="135"/>
      <c r="B40" s="128" t="s">
        <v>209</v>
      </c>
      <c r="C40" s="129" t="s">
        <v>166</v>
      </c>
      <c r="D40" s="129" t="s">
        <v>210</v>
      </c>
      <c r="E40" s="130" t="s">
        <v>211</v>
      </c>
      <c r="F40" s="130" t="s">
        <v>212</v>
      </c>
      <c r="G40" s="136" t="s">
        <v>213</v>
      </c>
      <c r="H40" s="136" t="s">
        <v>214</v>
      </c>
      <c r="I40" s="137" t="s">
        <v>195</v>
      </c>
      <c r="J40" s="137" t="s">
        <v>196</v>
      </c>
    </row>
    <row r="41" spans="1:10" x14ac:dyDescent="0.2">
      <c r="A41" s="132">
        <v>1</v>
      </c>
      <c r="B41" s="189"/>
      <c r="C41" s="190"/>
      <c r="D41" s="191">
        <v>0</v>
      </c>
      <c r="E41" s="192">
        <v>0</v>
      </c>
      <c r="F41" s="141">
        <f>D41*E41</f>
        <v>0</v>
      </c>
      <c r="G41" s="38">
        <v>0</v>
      </c>
      <c r="H41" s="39">
        <f t="shared" ref="H41:H65" si="0">F41+G41</f>
        <v>0</v>
      </c>
      <c r="I41" s="184">
        <v>0</v>
      </c>
      <c r="J41" s="38">
        <f t="shared" ref="J41:J65" si="1">H41*I41</f>
        <v>0</v>
      </c>
    </row>
    <row r="42" spans="1:10" x14ac:dyDescent="0.2">
      <c r="A42" s="132">
        <v>2</v>
      </c>
      <c r="B42" s="189"/>
      <c r="C42" s="190"/>
      <c r="D42" s="191">
        <v>0</v>
      </c>
      <c r="E42" s="192">
        <v>0</v>
      </c>
      <c r="F42" s="141">
        <f t="shared" ref="F42:F65" si="2">D42*E42</f>
        <v>0</v>
      </c>
      <c r="G42" s="38">
        <v>0</v>
      </c>
      <c r="H42" s="39">
        <f t="shared" si="0"/>
        <v>0</v>
      </c>
      <c r="I42" s="184">
        <v>0</v>
      </c>
      <c r="J42" s="38">
        <f t="shared" si="1"/>
        <v>0</v>
      </c>
    </row>
    <row r="43" spans="1:10" x14ac:dyDescent="0.2">
      <c r="A43" s="138">
        <v>3</v>
      </c>
      <c r="B43" s="189"/>
      <c r="C43" s="190"/>
      <c r="D43" s="191">
        <v>0</v>
      </c>
      <c r="E43" s="192">
        <v>0</v>
      </c>
      <c r="F43" s="141">
        <f t="shared" si="2"/>
        <v>0</v>
      </c>
      <c r="G43" s="38">
        <v>0</v>
      </c>
      <c r="H43" s="39">
        <f t="shared" si="0"/>
        <v>0</v>
      </c>
      <c r="I43" s="184">
        <v>0</v>
      </c>
      <c r="J43" s="38">
        <f t="shared" si="1"/>
        <v>0</v>
      </c>
    </row>
    <row r="44" spans="1:10" x14ac:dyDescent="0.2">
      <c r="A44" s="132">
        <v>4</v>
      </c>
      <c r="B44" s="189"/>
      <c r="C44" s="190"/>
      <c r="D44" s="191">
        <v>0</v>
      </c>
      <c r="E44" s="192">
        <v>0</v>
      </c>
      <c r="F44" s="141">
        <f t="shared" si="2"/>
        <v>0</v>
      </c>
      <c r="G44" s="38">
        <v>0</v>
      </c>
      <c r="H44" s="39">
        <f t="shared" si="0"/>
        <v>0</v>
      </c>
      <c r="I44" s="184">
        <v>0</v>
      </c>
      <c r="J44" s="38">
        <f t="shared" si="1"/>
        <v>0</v>
      </c>
    </row>
    <row r="45" spans="1:10" x14ac:dyDescent="0.2">
      <c r="A45" s="132">
        <v>5</v>
      </c>
      <c r="B45" s="189"/>
      <c r="C45" s="190"/>
      <c r="D45" s="191">
        <v>0</v>
      </c>
      <c r="E45" s="192">
        <v>0</v>
      </c>
      <c r="F45" s="141">
        <f t="shared" si="2"/>
        <v>0</v>
      </c>
      <c r="G45" s="38">
        <v>0</v>
      </c>
      <c r="H45" s="39">
        <f t="shared" si="0"/>
        <v>0</v>
      </c>
      <c r="I45" s="184">
        <v>0</v>
      </c>
      <c r="J45" s="38">
        <f t="shared" si="1"/>
        <v>0</v>
      </c>
    </row>
    <row r="46" spans="1:10" x14ac:dyDescent="0.2">
      <c r="A46" s="138">
        <v>6</v>
      </c>
      <c r="B46" s="189"/>
      <c r="C46" s="190"/>
      <c r="D46" s="191">
        <v>0</v>
      </c>
      <c r="E46" s="192">
        <v>0</v>
      </c>
      <c r="F46" s="141">
        <f t="shared" si="2"/>
        <v>0</v>
      </c>
      <c r="G46" s="38">
        <v>0</v>
      </c>
      <c r="H46" s="39">
        <f t="shared" si="0"/>
        <v>0</v>
      </c>
      <c r="I46" s="184">
        <v>0</v>
      </c>
      <c r="J46" s="38">
        <f t="shared" si="1"/>
        <v>0</v>
      </c>
    </row>
    <row r="47" spans="1:10" x14ac:dyDescent="0.2">
      <c r="A47" s="132">
        <v>7</v>
      </c>
      <c r="B47" s="189"/>
      <c r="C47" s="190"/>
      <c r="D47" s="191">
        <v>0</v>
      </c>
      <c r="E47" s="192">
        <v>0</v>
      </c>
      <c r="F47" s="141">
        <f t="shared" si="2"/>
        <v>0</v>
      </c>
      <c r="G47" s="38">
        <v>0</v>
      </c>
      <c r="H47" s="39">
        <f t="shared" si="0"/>
        <v>0</v>
      </c>
      <c r="I47" s="184">
        <v>0</v>
      </c>
      <c r="J47" s="38">
        <f t="shared" si="1"/>
        <v>0</v>
      </c>
    </row>
    <row r="48" spans="1:10" x14ac:dyDescent="0.2">
      <c r="A48" s="132">
        <v>8</v>
      </c>
      <c r="B48" s="189"/>
      <c r="C48" s="190"/>
      <c r="D48" s="191">
        <v>0</v>
      </c>
      <c r="E48" s="192">
        <v>0</v>
      </c>
      <c r="F48" s="141">
        <f t="shared" si="2"/>
        <v>0</v>
      </c>
      <c r="G48" s="38">
        <v>0</v>
      </c>
      <c r="H48" s="39">
        <f t="shared" si="0"/>
        <v>0</v>
      </c>
      <c r="I48" s="184">
        <v>0</v>
      </c>
      <c r="J48" s="38">
        <f t="shared" si="1"/>
        <v>0</v>
      </c>
    </row>
    <row r="49" spans="1:10" x14ac:dyDescent="0.2">
      <c r="A49" s="138">
        <v>9</v>
      </c>
      <c r="B49" s="189"/>
      <c r="C49" s="190"/>
      <c r="D49" s="191">
        <v>0</v>
      </c>
      <c r="E49" s="192">
        <v>0</v>
      </c>
      <c r="F49" s="141">
        <f t="shared" si="2"/>
        <v>0</v>
      </c>
      <c r="G49" s="38">
        <v>0</v>
      </c>
      <c r="H49" s="39">
        <f t="shared" si="0"/>
        <v>0</v>
      </c>
      <c r="I49" s="184">
        <v>0</v>
      </c>
      <c r="J49" s="38">
        <f t="shared" si="1"/>
        <v>0</v>
      </c>
    </row>
    <row r="50" spans="1:10" x14ac:dyDescent="0.2">
      <c r="A50" s="132">
        <v>10</v>
      </c>
      <c r="B50" s="189"/>
      <c r="C50" s="190"/>
      <c r="D50" s="191">
        <v>0</v>
      </c>
      <c r="E50" s="192">
        <v>0</v>
      </c>
      <c r="F50" s="141">
        <f t="shared" si="2"/>
        <v>0</v>
      </c>
      <c r="G50" s="38">
        <v>0</v>
      </c>
      <c r="H50" s="39">
        <f t="shared" si="0"/>
        <v>0</v>
      </c>
      <c r="I50" s="184">
        <v>0</v>
      </c>
      <c r="J50" s="38">
        <f t="shared" si="1"/>
        <v>0</v>
      </c>
    </row>
    <row r="51" spans="1:10" x14ac:dyDescent="0.2">
      <c r="A51" s="132">
        <v>11</v>
      </c>
      <c r="B51" s="189"/>
      <c r="C51" s="190"/>
      <c r="D51" s="191">
        <v>0</v>
      </c>
      <c r="E51" s="192">
        <v>0</v>
      </c>
      <c r="F51" s="141">
        <f t="shared" si="2"/>
        <v>0</v>
      </c>
      <c r="G51" s="38">
        <v>0</v>
      </c>
      <c r="H51" s="39">
        <f t="shared" si="0"/>
        <v>0</v>
      </c>
      <c r="I51" s="184">
        <v>0</v>
      </c>
      <c r="J51" s="38">
        <f t="shared" si="1"/>
        <v>0</v>
      </c>
    </row>
    <row r="52" spans="1:10" x14ac:dyDescent="0.2">
      <c r="A52" s="138">
        <v>12</v>
      </c>
      <c r="B52" s="189"/>
      <c r="C52" s="190"/>
      <c r="D52" s="191">
        <v>0</v>
      </c>
      <c r="E52" s="192">
        <v>0</v>
      </c>
      <c r="F52" s="141">
        <f t="shared" si="2"/>
        <v>0</v>
      </c>
      <c r="G52" s="38">
        <v>0</v>
      </c>
      <c r="H52" s="39">
        <f t="shared" si="0"/>
        <v>0</v>
      </c>
      <c r="I52" s="184">
        <v>0</v>
      </c>
      <c r="J52" s="38">
        <f t="shared" si="1"/>
        <v>0</v>
      </c>
    </row>
    <row r="53" spans="1:10" x14ac:dyDescent="0.2">
      <c r="A53" s="132">
        <v>13</v>
      </c>
      <c r="B53" s="189"/>
      <c r="C53" s="190"/>
      <c r="D53" s="191">
        <v>0</v>
      </c>
      <c r="E53" s="192">
        <v>0</v>
      </c>
      <c r="F53" s="141">
        <f t="shared" si="2"/>
        <v>0</v>
      </c>
      <c r="G53" s="38">
        <v>0</v>
      </c>
      <c r="H53" s="39">
        <f t="shared" si="0"/>
        <v>0</v>
      </c>
      <c r="I53" s="184">
        <v>0</v>
      </c>
      <c r="J53" s="38">
        <f t="shared" si="1"/>
        <v>0</v>
      </c>
    </row>
    <row r="54" spans="1:10" x14ac:dyDescent="0.2">
      <c r="A54" s="132">
        <v>14</v>
      </c>
      <c r="B54" s="189"/>
      <c r="C54" s="190"/>
      <c r="D54" s="191">
        <v>0</v>
      </c>
      <c r="E54" s="192">
        <v>0</v>
      </c>
      <c r="F54" s="141">
        <f t="shared" si="2"/>
        <v>0</v>
      </c>
      <c r="G54" s="38">
        <v>0</v>
      </c>
      <c r="H54" s="39">
        <f t="shared" si="0"/>
        <v>0</v>
      </c>
      <c r="I54" s="184">
        <v>0</v>
      </c>
      <c r="J54" s="38">
        <f t="shared" si="1"/>
        <v>0</v>
      </c>
    </row>
    <row r="55" spans="1:10" x14ac:dyDescent="0.2">
      <c r="A55" s="138">
        <v>15</v>
      </c>
      <c r="B55" s="189"/>
      <c r="C55" s="190"/>
      <c r="D55" s="191">
        <v>0</v>
      </c>
      <c r="E55" s="192">
        <v>0</v>
      </c>
      <c r="F55" s="141">
        <f t="shared" si="2"/>
        <v>0</v>
      </c>
      <c r="G55" s="38">
        <v>0</v>
      </c>
      <c r="H55" s="39">
        <f t="shared" si="0"/>
        <v>0</v>
      </c>
      <c r="I55" s="184">
        <v>0</v>
      </c>
      <c r="J55" s="38">
        <f t="shared" si="1"/>
        <v>0</v>
      </c>
    </row>
    <row r="56" spans="1:10" x14ac:dyDescent="0.2">
      <c r="A56" s="132">
        <v>16</v>
      </c>
      <c r="B56" s="189"/>
      <c r="C56" s="190"/>
      <c r="D56" s="191">
        <v>0</v>
      </c>
      <c r="E56" s="192">
        <v>0</v>
      </c>
      <c r="F56" s="141">
        <f t="shared" si="2"/>
        <v>0</v>
      </c>
      <c r="G56" s="38">
        <v>0</v>
      </c>
      <c r="H56" s="39">
        <f t="shared" si="0"/>
        <v>0</v>
      </c>
      <c r="I56" s="184">
        <v>0</v>
      </c>
      <c r="J56" s="38">
        <f t="shared" si="1"/>
        <v>0</v>
      </c>
    </row>
    <row r="57" spans="1:10" x14ac:dyDescent="0.2">
      <c r="A57" s="132">
        <v>17</v>
      </c>
      <c r="B57" s="190"/>
      <c r="C57" s="190"/>
      <c r="D57" s="191">
        <v>0</v>
      </c>
      <c r="E57" s="192">
        <v>0</v>
      </c>
      <c r="F57" s="141">
        <f t="shared" si="2"/>
        <v>0</v>
      </c>
      <c r="G57" s="38">
        <v>0</v>
      </c>
      <c r="H57" s="39">
        <f t="shared" si="0"/>
        <v>0</v>
      </c>
      <c r="I57" s="184">
        <v>0</v>
      </c>
      <c r="J57" s="38">
        <f t="shared" si="1"/>
        <v>0</v>
      </c>
    </row>
    <row r="58" spans="1:10" x14ac:dyDescent="0.2">
      <c r="A58" s="138">
        <v>18</v>
      </c>
      <c r="B58" s="189"/>
      <c r="C58" s="190"/>
      <c r="D58" s="191">
        <v>0</v>
      </c>
      <c r="E58" s="192">
        <v>0</v>
      </c>
      <c r="F58" s="141">
        <f t="shared" si="2"/>
        <v>0</v>
      </c>
      <c r="G58" s="38">
        <v>0</v>
      </c>
      <c r="H58" s="39">
        <f t="shared" si="0"/>
        <v>0</v>
      </c>
      <c r="I58" s="184">
        <v>0</v>
      </c>
      <c r="J58" s="38">
        <f t="shared" si="1"/>
        <v>0</v>
      </c>
    </row>
    <row r="59" spans="1:10" x14ac:dyDescent="0.2">
      <c r="A59" s="132">
        <v>19</v>
      </c>
      <c r="B59" s="189"/>
      <c r="C59" s="190"/>
      <c r="D59" s="191">
        <v>0</v>
      </c>
      <c r="E59" s="192">
        <v>0</v>
      </c>
      <c r="F59" s="141">
        <f t="shared" si="2"/>
        <v>0</v>
      </c>
      <c r="G59" s="38">
        <v>0</v>
      </c>
      <c r="H59" s="39">
        <f t="shared" si="0"/>
        <v>0</v>
      </c>
      <c r="I59" s="184">
        <v>0</v>
      </c>
      <c r="J59" s="38">
        <f t="shared" si="1"/>
        <v>0</v>
      </c>
    </row>
    <row r="60" spans="1:10" x14ac:dyDescent="0.2">
      <c r="A60" s="132">
        <v>20</v>
      </c>
      <c r="B60" s="189"/>
      <c r="C60" s="190"/>
      <c r="D60" s="191">
        <v>0</v>
      </c>
      <c r="E60" s="192">
        <v>0</v>
      </c>
      <c r="F60" s="141">
        <f t="shared" si="2"/>
        <v>0</v>
      </c>
      <c r="G60" s="38">
        <v>0</v>
      </c>
      <c r="H60" s="39">
        <f t="shared" si="0"/>
        <v>0</v>
      </c>
      <c r="I60" s="184">
        <v>0</v>
      </c>
      <c r="J60" s="38">
        <f t="shared" si="1"/>
        <v>0</v>
      </c>
    </row>
    <row r="61" spans="1:10" x14ac:dyDescent="0.2">
      <c r="A61" s="138">
        <v>21</v>
      </c>
      <c r="B61" s="189"/>
      <c r="C61" s="190"/>
      <c r="D61" s="191">
        <v>0</v>
      </c>
      <c r="E61" s="192">
        <v>0</v>
      </c>
      <c r="F61" s="141">
        <f t="shared" si="2"/>
        <v>0</v>
      </c>
      <c r="G61" s="38">
        <v>0</v>
      </c>
      <c r="H61" s="39">
        <f t="shared" si="0"/>
        <v>0</v>
      </c>
      <c r="I61" s="184">
        <v>0</v>
      </c>
      <c r="J61" s="38">
        <f t="shared" si="1"/>
        <v>0</v>
      </c>
    </row>
    <row r="62" spans="1:10" x14ac:dyDescent="0.2">
      <c r="A62" s="132">
        <v>22</v>
      </c>
      <c r="B62" s="189"/>
      <c r="C62" s="190"/>
      <c r="D62" s="191">
        <v>0</v>
      </c>
      <c r="E62" s="192">
        <v>0</v>
      </c>
      <c r="F62" s="141">
        <f t="shared" si="2"/>
        <v>0</v>
      </c>
      <c r="G62" s="38">
        <v>0</v>
      </c>
      <c r="H62" s="39">
        <f t="shared" si="0"/>
        <v>0</v>
      </c>
      <c r="I62" s="184">
        <v>0</v>
      </c>
      <c r="J62" s="38">
        <f t="shared" si="1"/>
        <v>0</v>
      </c>
    </row>
    <row r="63" spans="1:10" x14ac:dyDescent="0.2">
      <c r="A63" s="132">
        <v>23</v>
      </c>
      <c r="B63" s="189"/>
      <c r="C63" s="190"/>
      <c r="D63" s="191">
        <v>0</v>
      </c>
      <c r="E63" s="192">
        <v>0</v>
      </c>
      <c r="F63" s="141">
        <f t="shared" si="2"/>
        <v>0</v>
      </c>
      <c r="G63" s="38">
        <v>0</v>
      </c>
      <c r="H63" s="39">
        <f t="shared" si="0"/>
        <v>0</v>
      </c>
      <c r="I63" s="184">
        <v>0</v>
      </c>
      <c r="J63" s="38">
        <f t="shared" si="1"/>
        <v>0</v>
      </c>
    </row>
    <row r="64" spans="1:10" x14ac:dyDescent="0.2">
      <c r="A64" s="138">
        <v>24</v>
      </c>
      <c r="B64" s="189"/>
      <c r="C64" s="190"/>
      <c r="D64" s="191">
        <v>0</v>
      </c>
      <c r="E64" s="192">
        <v>0</v>
      </c>
      <c r="F64" s="141">
        <f t="shared" si="2"/>
        <v>0</v>
      </c>
      <c r="G64" s="38">
        <v>0</v>
      </c>
      <c r="H64" s="39">
        <f t="shared" si="0"/>
        <v>0</v>
      </c>
      <c r="I64" s="184">
        <v>0</v>
      </c>
      <c r="J64" s="38">
        <f t="shared" si="1"/>
        <v>0</v>
      </c>
    </row>
    <row r="65" spans="1:10" ht="13.5" thickBot="1" x14ac:dyDescent="0.25">
      <c r="A65" s="132">
        <v>25</v>
      </c>
      <c r="B65" s="189"/>
      <c r="C65" s="190"/>
      <c r="D65" s="191">
        <v>0</v>
      </c>
      <c r="E65" s="192">
        <v>0</v>
      </c>
      <c r="F65" s="141">
        <f t="shared" si="2"/>
        <v>0</v>
      </c>
      <c r="G65" s="38">
        <v>0</v>
      </c>
      <c r="H65" s="50">
        <f t="shared" si="0"/>
        <v>0</v>
      </c>
      <c r="I65" s="184">
        <v>0</v>
      </c>
      <c r="J65" s="49">
        <f t="shared" si="1"/>
        <v>0</v>
      </c>
    </row>
    <row r="66" spans="1:10" ht="15.95" customHeight="1" thickBot="1" x14ac:dyDescent="0.25">
      <c r="A66" s="132"/>
      <c r="B66" s="332" t="s">
        <v>215</v>
      </c>
      <c r="C66" s="333"/>
      <c r="D66" s="333"/>
      <c r="E66" s="333"/>
      <c r="F66" s="333"/>
      <c r="G66" s="333"/>
      <c r="H66" s="51">
        <f>SUM(H41:H65)</f>
        <v>0</v>
      </c>
      <c r="I66" s="139"/>
      <c r="J66" s="51">
        <f>SUM(J41:J65)</f>
        <v>0</v>
      </c>
    </row>
    <row r="67" spans="1:10" ht="13.5" thickBot="1" x14ac:dyDescent="0.25">
      <c r="B67" s="193"/>
      <c r="C67" s="193"/>
      <c r="D67" s="193"/>
      <c r="E67" s="194"/>
      <c r="F67" s="194"/>
      <c r="G67" s="194"/>
    </row>
    <row r="68" spans="1:10" ht="13.5" thickBot="1" x14ac:dyDescent="0.25">
      <c r="A68" s="328" t="s">
        <v>172</v>
      </c>
      <c r="B68" s="329"/>
      <c r="C68" s="329"/>
      <c r="D68" s="329"/>
      <c r="E68" s="329"/>
      <c r="F68" s="329"/>
      <c r="G68" s="329"/>
      <c r="H68" s="140">
        <f>SUM(H66+H34)</f>
        <v>2</v>
      </c>
      <c r="I68" s="132"/>
      <c r="J68" s="140">
        <f>SUM(J66+J34)</f>
        <v>0</v>
      </c>
    </row>
    <row r="69" spans="1:10" x14ac:dyDescent="0.2">
      <c r="B69" s="197"/>
      <c r="C69" s="197"/>
      <c r="D69" s="197"/>
      <c r="E69" s="194"/>
      <c r="F69" s="194"/>
      <c r="G69" s="194"/>
    </row>
    <row r="70" spans="1:10" x14ac:dyDescent="0.2">
      <c r="B70" s="197"/>
      <c r="C70" s="197"/>
      <c r="D70" s="197"/>
    </row>
    <row r="71" spans="1:10" ht="28.5" customHeight="1" x14ac:dyDescent="0.2">
      <c r="B71" s="198"/>
      <c r="C71" s="198"/>
      <c r="D71" s="198"/>
      <c r="E71" s="198"/>
      <c r="F71" s="198"/>
      <c r="G71" s="199"/>
    </row>
    <row r="72" spans="1:10" x14ac:dyDescent="0.2">
      <c r="B72" s="185"/>
      <c r="C72" s="185"/>
      <c r="D72" s="185"/>
      <c r="E72" s="200"/>
      <c r="F72" s="200"/>
      <c r="G72" s="200"/>
    </row>
    <row r="73" spans="1:10" x14ac:dyDescent="0.2">
      <c r="B73" s="201"/>
      <c r="C73" s="201"/>
      <c r="D73" s="201"/>
      <c r="E73" s="194"/>
      <c r="F73" s="194"/>
      <c r="G73" s="194"/>
    </row>
    <row r="74" spans="1:10" x14ac:dyDescent="0.2">
      <c r="B74" s="185"/>
      <c r="C74" s="185"/>
      <c r="D74" s="185"/>
    </row>
  </sheetData>
  <mergeCells count="52">
    <mergeCell ref="A13:A19"/>
    <mergeCell ref="F13:F19"/>
    <mergeCell ref="B6:B12"/>
    <mergeCell ref="A6:A12"/>
    <mergeCell ref="C13:C19"/>
    <mergeCell ref="C6:C12"/>
    <mergeCell ref="F6:F12"/>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J1"/>
    <mergeCell ref="C2:J2"/>
    <mergeCell ref="A3:J3"/>
    <mergeCell ref="D4:E4"/>
    <mergeCell ref="A2:B2"/>
    <mergeCell ref="G4:H4"/>
    <mergeCell ref="G5:H5"/>
    <mergeCell ref="B13:B19"/>
    <mergeCell ref="B27:B33"/>
    <mergeCell ref="C27:C33"/>
    <mergeCell ref="F27:F33"/>
    <mergeCell ref="B20:B26"/>
    <mergeCell ref="C20:C26"/>
    <mergeCell ref="F20:F26"/>
    <mergeCell ref="D5:E5"/>
    <mergeCell ref="D6:E12"/>
    <mergeCell ref="D13:E19"/>
    <mergeCell ref="D20:E26"/>
    <mergeCell ref="D27:E33"/>
    <mergeCell ref="I6:J6"/>
    <mergeCell ref="I7:J7"/>
    <mergeCell ref="I8:J8"/>
    <mergeCell ref="I9:J9"/>
    <mergeCell ref="I11:J11"/>
    <mergeCell ref="I13:J13"/>
    <mergeCell ref="I14:J14"/>
    <mergeCell ref="I15:J15"/>
    <mergeCell ref="I16:J16"/>
    <mergeCell ref="I18:J18"/>
  </mergeCells>
  <phoneticPr fontId="0" type="noConversion"/>
  <dataValidations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tabSelected="1" view="pageLayout" workbookViewId="0">
      <selection activeCell="B5" sqref="B5"/>
    </sheetView>
  </sheetViews>
  <sheetFormatPr defaultColWidth="9.140625" defaultRowHeight="12.75" x14ac:dyDescent="0.2"/>
  <cols>
    <col min="1" max="1" width="3.28515625" style="185" customWidth="1"/>
    <col min="2" max="2" width="18.42578125" style="185" customWidth="1"/>
    <col min="3" max="3" width="17" style="185" customWidth="1"/>
    <col min="4" max="4" width="31.5703125" style="185" customWidth="1"/>
    <col min="5" max="5" width="5.42578125" style="185" customWidth="1"/>
    <col min="6" max="6" width="13.7109375" style="185" customWidth="1"/>
    <col min="7" max="7" width="14.85546875" style="185" customWidth="1"/>
    <col min="8" max="8" width="8.42578125" style="202" customWidth="1"/>
    <col min="9" max="9" width="15.85546875" style="185" customWidth="1"/>
    <col min="10" max="16384" width="9.140625" style="185"/>
  </cols>
  <sheetData>
    <row r="1" spans="1:9" x14ac:dyDescent="0.2">
      <c r="A1" s="338" t="s">
        <v>90</v>
      </c>
      <c r="B1" s="339"/>
      <c r="C1" s="339"/>
      <c r="D1" s="339"/>
      <c r="E1" s="339"/>
      <c r="F1" s="339"/>
      <c r="G1" s="339"/>
      <c r="H1" s="339"/>
      <c r="I1" s="340"/>
    </row>
    <row r="2" spans="1:9" ht="13.5" customHeight="1" x14ac:dyDescent="0.2">
      <c r="A2" s="273" t="s">
        <v>157</v>
      </c>
      <c r="B2" s="273"/>
      <c r="C2" s="341">
        <f>'Summary Page'!C4</f>
        <v>0</v>
      </c>
      <c r="D2" s="341"/>
      <c r="E2" s="341"/>
      <c r="F2" s="341"/>
      <c r="G2" s="341"/>
      <c r="H2" s="341"/>
      <c r="I2" s="341"/>
    </row>
    <row r="3" spans="1:9" s="202" customFormat="1" x14ac:dyDescent="0.2">
      <c r="A3" s="142"/>
      <c r="B3" s="142" t="s">
        <v>158</v>
      </c>
      <c r="C3" s="142" t="s">
        <v>159</v>
      </c>
      <c r="D3" s="142" t="s">
        <v>160</v>
      </c>
      <c r="E3" s="143" t="s">
        <v>161</v>
      </c>
      <c r="F3" s="143" t="s">
        <v>162</v>
      </c>
      <c r="G3" s="142" t="s">
        <v>163</v>
      </c>
      <c r="H3" s="142" t="s">
        <v>164</v>
      </c>
      <c r="I3" s="142" t="s">
        <v>173</v>
      </c>
    </row>
    <row r="4" spans="1:9" ht="45" x14ac:dyDescent="0.2">
      <c r="A4" s="132"/>
      <c r="B4" s="165" t="s">
        <v>216</v>
      </c>
      <c r="C4" s="165" t="s">
        <v>217</v>
      </c>
      <c r="D4" s="165" t="s">
        <v>166</v>
      </c>
      <c r="E4" s="137" t="s">
        <v>218</v>
      </c>
      <c r="F4" s="137" t="s">
        <v>219</v>
      </c>
      <c r="G4" s="145" t="s">
        <v>194</v>
      </c>
      <c r="H4" s="145" t="s">
        <v>195</v>
      </c>
      <c r="I4" s="130" t="s">
        <v>196</v>
      </c>
    </row>
    <row r="5" spans="1:9" x14ac:dyDescent="0.2">
      <c r="A5" s="132">
        <v>1</v>
      </c>
      <c r="B5" s="16"/>
      <c r="C5" s="16"/>
      <c r="D5" s="16"/>
      <c r="E5" s="227">
        <v>0</v>
      </c>
      <c r="F5" s="10">
        <v>0</v>
      </c>
      <c r="G5" s="12">
        <f t="shared" ref="G5:G29" si="0">E5*F5</f>
        <v>0</v>
      </c>
      <c r="H5" s="203">
        <v>0</v>
      </c>
      <c r="I5" s="12">
        <f>G5*H5</f>
        <v>0</v>
      </c>
    </row>
    <row r="6" spans="1:9" x14ac:dyDescent="0.2">
      <c r="A6" s="132">
        <v>2</v>
      </c>
      <c r="B6" s="16"/>
      <c r="C6" s="16"/>
      <c r="D6" s="16"/>
      <c r="E6" s="227">
        <v>0</v>
      </c>
      <c r="F6" s="10">
        <v>0</v>
      </c>
      <c r="G6" s="12">
        <f t="shared" si="0"/>
        <v>0</v>
      </c>
      <c r="H6" s="203">
        <v>0</v>
      </c>
      <c r="I6" s="12">
        <f>G6*H6</f>
        <v>0</v>
      </c>
    </row>
    <row r="7" spans="1:9" x14ac:dyDescent="0.2">
      <c r="A7" s="132">
        <v>3</v>
      </c>
      <c r="B7" s="16"/>
      <c r="C7" s="16"/>
      <c r="D7" s="16"/>
      <c r="E7" s="227">
        <v>0</v>
      </c>
      <c r="F7" s="10">
        <v>0</v>
      </c>
      <c r="G7" s="12">
        <f t="shared" si="0"/>
        <v>0</v>
      </c>
      <c r="H7" s="203">
        <v>0</v>
      </c>
      <c r="I7" s="12">
        <f>G7*H7</f>
        <v>0</v>
      </c>
    </row>
    <row r="8" spans="1:9" x14ac:dyDescent="0.2">
      <c r="A8" s="132">
        <v>4</v>
      </c>
      <c r="B8" s="16"/>
      <c r="C8" s="16"/>
      <c r="D8" s="16"/>
      <c r="E8" s="227">
        <v>0</v>
      </c>
      <c r="F8" s="10">
        <v>0</v>
      </c>
      <c r="G8" s="12">
        <f t="shared" si="0"/>
        <v>0</v>
      </c>
      <c r="H8" s="203">
        <v>0</v>
      </c>
      <c r="I8" s="12">
        <f t="shared" ref="I8:I29" si="1">G8*H8</f>
        <v>0</v>
      </c>
    </row>
    <row r="9" spans="1:9" x14ac:dyDescent="0.2">
      <c r="A9" s="132">
        <v>5</v>
      </c>
      <c r="B9" s="16"/>
      <c r="C9" s="16"/>
      <c r="D9" s="16"/>
      <c r="E9" s="227">
        <v>0</v>
      </c>
      <c r="F9" s="10">
        <v>0</v>
      </c>
      <c r="G9" s="12">
        <f t="shared" si="0"/>
        <v>0</v>
      </c>
      <c r="H9" s="203">
        <v>0</v>
      </c>
      <c r="I9" s="12">
        <f t="shared" si="1"/>
        <v>0</v>
      </c>
    </row>
    <row r="10" spans="1:9" x14ac:dyDescent="0.2">
      <c r="A10" s="132">
        <v>6</v>
      </c>
      <c r="B10" s="17"/>
      <c r="C10" s="17"/>
      <c r="D10" s="17"/>
      <c r="E10" s="227">
        <v>0</v>
      </c>
      <c r="F10" s="10">
        <v>0</v>
      </c>
      <c r="G10" s="12">
        <f t="shared" si="0"/>
        <v>0</v>
      </c>
      <c r="H10" s="203">
        <v>0</v>
      </c>
      <c r="I10" s="12">
        <f t="shared" si="1"/>
        <v>0</v>
      </c>
    </row>
    <row r="11" spans="1:9" x14ac:dyDescent="0.2">
      <c r="A11" s="132">
        <v>7</v>
      </c>
      <c r="B11" s="17"/>
      <c r="C11" s="17"/>
      <c r="D11" s="17"/>
      <c r="E11" s="227">
        <v>0</v>
      </c>
      <c r="F11" s="10">
        <v>0</v>
      </c>
      <c r="G11" s="12">
        <f t="shared" si="0"/>
        <v>0</v>
      </c>
      <c r="H11" s="203">
        <v>0</v>
      </c>
      <c r="I11" s="12">
        <f t="shared" si="1"/>
        <v>0</v>
      </c>
    </row>
    <row r="12" spans="1:9" x14ac:dyDescent="0.2">
      <c r="A12" s="132">
        <v>8</v>
      </c>
      <c r="B12" s="17"/>
      <c r="C12" s="17"/>
      <c r="D12" s="17"/>
      <c r="E12" s="227">
        <v>0</v>
      </c>
      <c r="F12" s="10">
        <v>0</v>
      </c>
      <c r="G12" s="12">
        <f t="shared" si="0"/>
        <v>0</v>
      </c>
      <c r="H12" s="203">
        <v>0</v>
      </c>
      <c r="I12" s="12">
        <f t="shared" si="1"/>
        <v>0</v>
      </c>
    </row>
    <row r="13" spans="1:9" x14ac:dyDescent="0.2">
      <c r="A13" s="132">
        <v>9</v>
      </c>
      <c r="B13" s="17"/>
      <c r="C13" s="17"/>
      <c r="D13" s="17"/>
      <c r="E13" s="227">
        <v>0</v>
      </c>
      <c r="F13" s="10">
        <v>0</v>
      </c>
      <c r="G13" s="12">
        <f t="shared" si="0"/>
        <v>0</v>
      </c>
      <c r="H13" s="203">
        <v>0</v>
      </c>
      <c r="I13" s="12">
        <f t="shared" si="1"/>
        <v>0</v>
      </c>
    </row>
    <row r="14" spans="1:9" x14ac:dyDescent="0.2">
      <c r="A14" s="132">
        <v>10</v>
      </c>
      <c r="B14" s="17"/>
      <c r="C14" s="17"/>
      <c r="D14" s="17"/>
      <c r="E14" s="227">
        <v>0</v>
      </c>
      <c r="F14" s="10">
        <v>0</v>
      </c>
      <c r="G14" s="12">
        <f t="shared" si="0"/>
        <v>0</v>
      </c>
      <c r="H14" s="203">
        <v>0</v>
      </c>
      <c r="I14" s="12">
        <f t="shared" si="1"/>
        <v>0</v>
      </c>
    </row>
    <row r="15" spans="1:9" x14ac:dyDescent="0.2">
      <c r="A15" s="132">
        <v>11</v>
      </c>
      <c r="B15" s="17"/>
      <c r="C15" s="17"/>
      <c r="D15" s="17"/>
      <c r="E15" s="227">
        <v>0</v>
      </c>
      <c r="F15" s="10">
        <v>0</v>
      </c>
      <c r="G15" s="12">
        <f t="shared" si="0"/>
        <v>0</v>
      </c>
      <c r="H15" s="203">
        <v>0</v>
      </c>
      <c r="I15" s="12">
        <f t="shared" si="1"/>
        <v>0</v>
      </c>
    </row>
    <row r="16" spans="1:9" x14ac:dyDescent="0.2">
      <c r="A16" s="132">
        <v>12</v>
      </c>
      <c r="B16" s="17"/>
      <c r="C16" s="17"/>
      <c r="D16" s="17"/>
      <c r="E16" s="227">
        <v>0</v>
      </c>
      <c r="F16" s="10">
        <v>0</v>
      </c>
      <c r="G16" s="12">
        <f t="shared" si="0"/>
        <v>0</v>
      </c>
      <c r="H16" s="203">
        <v>0</v>
      </c>
      <c r="I16" s="12">
        <f t="shared" si="1"/>
        <v>0</v>
      </c>
    </row>
    <row r="17" spans="1:9" x14ac:dyDescent="0.2">
      <c r="A17" s="132">
        <v>13</v>
      </c>
      <c r="B17" s="17"/>
      <c r="C17" s="17"/>
      <c r="D17" s="17"/>
      <c r="E17" s="227">
        <v>0</v>
      </c>
      <c r="F17" s="10">
        <v>0</v>
      </c>
      <c r="G17" s="12">
        <f t="shared" si="0"/>
        <v>0</v>
      </c>
      <c r="H17" s="203">
        <v>0</v>
      </c>
      <c r="I17" s="12">
        <f t="shared" si="1"/>
        <v>0</v>
      </c>
    </row>
    <row r="18" spans="1:9" x14ac:dyDescent="0.2">
      <c r="A18" s="132">
        <v>14</v>
      </c>
      <c r="B18" s="17"/>
      <c r="C18" s="17"/>
      <c r="D18" s="17"/>
      <c r="E18" s="227">
        <v>0</v>
      </c>
      <c r="F18" s="10">
        <v>0</v>
      </c>
      <c r="G18" s="12">
        <f t="shared" si="0"/>
        <v>0</v>
      </c>
      <c r="H18" s="203">
        <v>0</v>
      </c>
      <c r="I18" s="12">
        <f t="shared" si="1"/>
        <v>0</v>
      </c>
    </row>
    <row r="19" spans="1:9" x14ac:dyDescent="0.2">
      <c r="A19" s="132">
        <v>15</v>
      </c>
      <c r="B19" s="17"/>
      <c r="C19" s="17"/>
      <c r="D19" s="17"/>
      <c r="E19" s="227">
        <v>0</v>
      </c>
      <c r="F19" s="10">
        <v>0</v>
      </c>
      <c r="G19" s="12">
        <f t="shared" si="0"/>
        <v>0</v>
      </c>
      <c r="H19" s="203">
        <v>0</v>
      </c>
      <c r="I19" s="12">
        <f t="shared" si="1"/>
        <v>0</v>
      </c>
    </row>
    <row r="20" spans="1:9" x14ac:dyDescent="0.2">
      <c r="A20" s="132">
        <v>16</v>
      </c>
      <c r="B20" s="17"/>
      <c r="C20" s="17"/>
      <c r="D20" s="17"/>
      <c r="E20" s="227">
        <v>0</v>
      </c>
      <c r="F20" s="10">
        <v>0</v>
      </c>
      <c r="G20" s="12">
        <f t="shared" si="0"/>
        <v>0</v>
      </c>
      <c r="H20" s="203">
        <v>0</v>
      </c>
      <c r="I20" s="12">
        <f t="shared" si="1"/>
        <v>0</v>
      </c>
    </row>
    <row r="21" spans="1:9" x14ac:dyDescent="0.2">
      <c r="A21" s="132">
        <v>17</v>
      </c>
      <c r="B21" s="17"/>
      <c r="C21" s="17"/>
      <c r="D21" s="17"/>
      <c r="E21" s="227">
        <v>0</v>
      </c>
      <c r="F21" s="10">
        <v>0</v>
      </c>
      <c r="G21" s="12">
        <f t="shared" si="0"/>
        <v>0</v>
      </c>
      <c r="H21" s="203">
        <v>0</v>
      </c>
      <c r="I21" s="12">
        <f t="shared" si="1"/>
        <v>0</v>
      </c>
    </row>
    <row r="22" spans="1:9" x14ac:dyDescent="0.2">
      <c r="A22" s="132">
        <v>18</v>
      </c>
      <c r="B22" s="17"/>
      <c r="C22" s="17"/>
      <c r="D22" s="17"/>
      <c r="E22" s="227">
        <v>0</v>
      </c>
      <c r="F22" s="10">
        <v>0</v>
      </c>
      <c r="G22" s="12">
        <f t="shared" si="0"/>
        <v>0</v>
      </c>
      <c r="H22" s="203">
        <v>0</v>
      </c>
      <c r="I22" s="12">
        <f t="shared" si="1"/>
        <v>0</v>
      </c>
    </row>
    <row r="23" spans="1:9" x14ac:dyDescent="0.2">
      <c r="A23" s="132">
        <v>19</v>
      </c>
      <c r="B23" s="17"/>
      <c r="C23" s="17"/>
      <c r="D23" s="17"/>
      <c r="E23" s="227">
        <v>0</v>
      </c>
      <c r="F23" s="10">
        <v>0</v>
      </c>
      <c r="G23" s="12">
        <f t="shared" si="0"/>
        <v>0</v>
      </c>
      <c r="H23" s="203">
        <v>0</v>
      </c>
      <c r="I23" s="12">
        <f t="shared" si="1"/>
        <v>0</v>
      </c>
    </row>
    <row r="24" spans="1:9" x14ac:dyDescent="0.2">
      <c r="A24" s="132">
        <v>20</v>
      </c>
      <c r="B24" s="17"/>
      <c r="C24" s="17"/>
      <c r="D24" s="17"/>
      <c r="E24" s="227">
        <v>0</v>
      </c>
      <c r="F24" s="10">
        <v>0</v>
      </c>
      <c r="G24" s="12">
        <f t="shared" si="0"/>
        <v>0</v>
      </c>
      <c r="H24" s="203">
        <v>0</v>
      </c>
      <c r="I24" s="12">
        <f t="shared" si="1"/>
        <v>0</v>
      </c>
    </row>
    <row r="25" spans="1:9" x14ac:dyDescent="0.2">
      <c r="A25" s="132">
        <v>21</v>
      </c>
      <c r="B25" s="17"/>
      <c r="C25" s="17"/>
      <c r="D25" s="17"/>
      <c r="E25" s="227">
        <v>0</v>
      </c>
      <c r="F25" s="10">
        <v>0</v>
      </c>
      <c r="G25" s="12">
        <f t="shared" si="0"/>
        <v>0</v>
      </c>
      <c r="H25" s="203">
        <v>0</v>
      </c>
      <c r="I25" s="12">
        <f t="shared" si="1"/>
        <v>0</v>
      </c>
    </row>
    <row r="26" spans="1:9" x14ac:dyDescent="0.2">
      <c r="A26" s="132">
        <v>22</v>
      </c>
      <c r="B26" s="17"/>
      <c r="C26" s="17"/>
      <c r="D26" s="17"/>
      <c r="E26" s="227">
        <v>0</v>
      </c>
      <c r="F26" s="10">
        <v>0</v>
      </c>
      <c r="G26" s="12">
        <f t="shared" si="0"/>
        <v>0</v>
      </c>
      <c r="H26" s="203">
        <v>0</v>
      </c>
      <c r="I26" s="12">
        <f t="shared" si="1"/>
        <v>0</v>
      </c>
    </row>
    <row r="27" spans="1:9" x14ac:dyDescent="0.2">
      <c r="A27" s="132">
        <v>23</v>
      </c>
      <c r="B27" s="17"/>
      <c r="C27" s="17"/>
      <c r="D27" s="17"/>
      <c r="E27" s="227">
        <v>0</v>
      </c>
      <c r="F27" s="10">
        <v>0</v>
      </c>
      <c r="G27" s="12">
        <f t="shared" si="0"/>
        <v>0</v>
      </c>
      <c r="H27" s="203">
        <v>0</v>
      </c>
      <c r="I27" s="12">
        <f t="shared" si="1"/>
        <v>0</v>
      </c>
    </row>
    <row r="28" spans="1:9" x14ac:dyDescent="0.2">
      <c r="A28" s="132">
        <v>24</v>
      </c>
      <c r="B28" s="17"/>
      <c r="C28" s="17"/>
      <c r="D28" s="17"/>
      <c r="E28" s="227">
        <v>0</v>
      </c>
      <c r="F28" s="10">
        <v>0</v>
      </c>
      <c r="G28" s="12">
        <f t="shared" si="0"/>
        <v>0</v>
      </c>
      <c r="H28" s="203">
        <v>0</v>
      </c>
      <c r="I28" s="12">
        <f t="shared" si="1"/>
        <v>0</v>
      </c>
    </row>
    <row r="29" spans="1:9" ht="13.5" thickBot="1" x14ac:dyDescent="0.25">
      <c r="A29" s="132">
        <v>25</v>
      </c>
      <c r="B29" s="17"/>
      <c r="C29" s="17"/>
      <c r="D29" s="17"/>
      <c r="E29" s="227">
        <v>0</v>
      </c>
      <c r="F29" s="10">
        <v>0</v>
      </c>
      <c r="G29" s="42">
        <f t="shared" si="0"/>
        <v>0</v>
      </c>
      <c r="H29" s="203">
        <v>0</v>
      </c>
      <c r="I29" s="42">
        <f t="shared" si="1"/>
        <v>0</v>
      </c>
    </row>
    <row r="30" spans="1:9" ht="15.75" customHeight="1" thickBot="1" x14ac:dyDescent="0.25">
      <c r="A30" s="337" t="s">
        <v>172</v>
      </c>
      <c r="B30" s="337"/>
      <c r="C30" s="337"/>
      <c r="D30" s="337"/>
      <c r="E30" s="337"/>
      <c r="F30" s="270"/>
      <c r="G30" s="43">
        <f>SUM(G5:G29)</f>
        <v>0</v>
      </c>
      <c r="H30" s="139"/>
      <c r="I30" s="44">
        <f>SUM(I5:I29)</f>
        <v>0</v>
      </c>
    </row>
  </sheetData>
  <sheetProtection algorithmName="SHA-512" hashValue="KdArHuxATIMMDYoE2gfvhRJUEHlPz7GiAYmRfRqIvKDF0ZgHwdnOaRMu4JLneol7Ggam4nbUzLwozFAFpOYnGA==" saltValue="ZfZBsXVqllAuARIZ936caA==" spinCount="100000" sheet="1" objects="1" scenarios="1"/>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B5" sqref="B5"/>
    </sheetView>
  </sheetViews>
  <sheetFormatPr defaultColWidth="9.140625" defaultRowHeight="12.75" x14ac:dyDescent="0.2"/>
  <cols>
    <col min="1" max="1" width="3.28515625" style="4" customWidth="1"/>
    <col min="2" max="2" width="30.28515625" style="4" customWidth="1"/>
    <col min="3" max="3" width="46.28515625" style="4" customWidth="1"/>
    <col min="4" max="4" width="12.7109375" style="4" customWidth="1"/>
    <col min="5" max="5" width="12.7109375" style="9" customWidth="1"/>
    <col min="6" max="6" width="9.42578125" style="22" customWidth="1"/>
    <col min="7" max="7" width="13.42578125" style="4" customWidth="1"/>
    <col min="8" max="16384" width="9.140625" style="4"/>
  </cols>
  <sheetData>
    <row r="1" spans="1:7" s="185" customFormat="1" x14ac:dyDescent="0.2">
      <c r="A1" s="338" t="s">
        <v>107</v>
      </c>
      <c r="B1" s="342"/>
      <c r="C1" s="342"/>
      <c r="D1" s="342"/>
      <c r="E1" s="342"/>
      <c r="F1" s="342"/>
      <c r="G1" s="343"/>
    </row>
    <row r="2" spans="1:7" s="110" customFormat="1" ht="13.5" customHeight="1" x14ac:dyDescent="0.2">
      <c r="A2" s="273" t="s">
        <v>157</v>
      </c>
      <c r="B2" s="273"/>
      <c r="C2" s="324">
        <f>'Summary Page'!C4</f>
        <v>0</v>
      </c>
      <c r="D2" s="324"/>
      <c r="E2" s="324"/>
      <c r="F2" s="324"/>
      <c r="G2" s="324"/>
    </row>
    <row r="3" spans="1:7" s="185" customFormat="1" x14ac:dyDescent="0.2">
      <c r="A3" s="126"/>
      <c r="B3" s="218" t="s">
        <v>158</v>
      </c>
      <c r="C3" s="219" t="s">
        <v>159</v>
      </c>
      <c r="D3" s="126" t="s">
        <v>160</v>
      </c>
      <c r="E3" s="126" t="s">
        <v>161</v>
      </c>
      <c r="F3" s="126" t="s">
        <v>162</v>
      </c>
      <c r="G3" s="126" t="s">
        <v>163</v>
      </c>
    </row>
    <row r="4" spans="1:7" s="193" customFormat="1" ht="45" x14ac:dyDescent="0.2">
      <c r="A4" s="220"/>
      <c r="B4" s="221" t="s">
        <v>220</v>
      </c>
      <c r="C4" s="221" t="s">
        <v>166</v>
      </c>
      <c r="D4" s="222" t="s">
        <v>221</v>
      </c>
      <c r="E4" s="129" t="s">
        <v>222</v>
      </c>
      <c r="F4" s="223" t="s">
        <v>195</v>
      </c>
      <c r="G4" s="145" t="s">
        <v>196</v>
      </c>
    </row>
    <row r="5" spans="1:7" x14ac:dyDescent="0.2">
      <c r="A5" s="132">
        <v>1</v>
      </c>
      <c r="B5" s="16"/>
      <c r="C5" s="16"/>
      <c r="D5" s="15"/>
      <c r="E5" s="10">
        <v>0</v>
      </c>
      <c r="F5" s="21">
        <v>0</v>
      </c>
      <c r="G5" s="156">
        <f>SUM(E5*F5)</f>
        <v>0</v>
      </c>
    </row>
    <row r="6" spans="1:7" x14ac:dyDescent="0.2">
      <c r="A6" s="132">
        <v>2</v>
      </c>
      <c r="B6" s="16"/>
      <c r="C6" s="16"/>
      <c r="D6" s="15"/>
      <c r="E6" s="10">
        <v>0</v>
      </c>
      <c r="F6" s="21">
        <v>0</v>
      </c>
      <c r="G6" s="156">
        <f t="shared" ref="G6:G29" si="0">SUM(E6*F6)</f>
        <v>0</v>
      </c>
    </row>
    <row r="7" spans="1:7" x14ac:dyDescent="0.2">
      <c r="A7" s="132">
        <v>3</v>
      </c>
      <c r="B7" s="16"/>
      <c r="C7" s="16"/>
      <c r="D7" s="15"/>
      <c r="E7" s="10">
        <v>0</v>
      </c>
      <c r="F7" s="21">
        <v>0</v>
      </c>
      <c r="G7" s="156">
        <f t="shared" si="0"/>
        <v>0</v>
      </c>
    </row>
    <row r="8" spans="1:7" x14ac:dyDescent="0.2">
      <c r="A8" s="132">
        <v>4</v>
      </c>
      <c r="B8" s="17"/>
      <c r="C8" s="17"/>
      <c r="D8" s="15"/>
      <c r="E8" s="10">
        <v>0</v>
      </c>
      <c r="F8" s="21">
        <v>0</v>
      </c>
      <c r="G8" s="156">
        <f t="shared" si="0"/>
        <v>0</v>
      </c>
    </row>
    <row r="9" spans="1:7" x14ac:dyDescent="0.2">
      <c r="A9" s="132">
        <v>5</v>
      </c>
      <c r="B9" s="17"/>
      <c r="C9" s="17"/>
      <c r="D9" s="15"/>
      <c r="E9" s="10">
        <v>0</v>
      </c>
      <c r="F9" s="21">
        <v>0</v>
      </c>
      <c r="G9" s="156">
        <f t="shared" si="0"/>
        <v>0</v>
      </c>
    </row>
    <row r="10" spans="1:7" x14ac:dyDescent="0.2">
      <c r="A10" s="132">
        <v>6</v>
      </c>
      <c r="B10" s="17"/>
      <c r="C10" s="17"/>
      <c r="D10" s="15"/>
      <c r="E10" s="10">
        <v>0</v>
      </c>
      <c r="F10" s="21">
        <v>0</v>
      </c>
      <c r="G10" s="156">
        <f t="shared" si="0"/>
        <v>0</v>
      </c>
    </row>
    <row r="11" spans="1:7" x14ac:dyDescent="0.2">
      <c r="A11" s="132">
        <v>7</v>
      </c>
      <c r="B11" s="17"/>
      <c r="C11" s="17"/>
      <c r="D11" s="15"/>
      <c r="E11" s="10">
        <v>0</v>
      </c>
      <c r="F11" s="21">
        <v>0</v>
      </c>
      <c r="G11" s="156">
        <f t="shared" si="0"/>
        <v>0</v>
      </c>
    </row>
    <row r="12" spans="1:7" x14ac:dyDescent="0.2">
      <c r="A12" s="132">
        <v>8</v>
      </c>
      <c r="B12" s="17"/>
      <c r="C12" s="17"/>
      <c r="D12" s="15"/>
      <c r="E12" s="10">
        <v>0</v>
      </c>
      <c r="F12" s="21">
        <v>0</v>
      </c>
      <c r="G12" s="156">
        <f t="shared" si="0"/>
        <v>0</v>
      </c>
    </row>
    <row r="13" spans="1:7" x14ac:dyDescent="0.2">
      <c r="A13" s="132">
        <v>9</v>
      </c>
      <c r="B13" s="17"/>
      <c r="C13" s="17"/>
      <c r="D13" s="15"/>
      <c r="E13" s="10">
        <v>0</v>
      </c>
      <c r="F13" s="21">
        <v>0</v>
      </c>
      <c r="G13" s="156">
        <f t="shared" si="0"/>
        <v>0</v>
      </c>
    </row>
    <row r="14" spans="1:7" x14ac:dyDescent="0.2">
      <c r="A14" s="132">
        <v>10</v>
      </c>
      <c r="B14" s="17"/>
      <c r="C14" s="17"/>
      <c r="D14" s="15"/>
      <c r="E14" s="10">
        <v>0</v>
      </c>
      <c r="F14" s="21">
        <v>0</v>
      </c>
      <c r="G14" s="156">
        <f t="shared" si="0"/>
        <v>0</v>
      </c>
    </row>
    <row r="15" spans="1:7" x14ac:dyDescent="0.2">
      <c r="A15" s="132">
        <v>11</v>
      </c>
      <c r="B15" s="17"/>
      <c r="C15" s="17"/>
      <c r="D15" s="15"/>
      <c r="E15" s="10">
        <v>0</v>
      </c>
      <c r="F15" s="21">
        <v>0</v>
      </c>
      <c r="G15" s="156">
        <f t="shared" si="0"/>
        <v>0</v>
      </c>
    </row>
    <row r="16" spans="1:7" x14ac:dyDescent="0.2">
      <c r="A16" s="132">
        <v>12</v>
      </c>
      <c r="B16" s="17"/>
      <c r="C16" s="17"/>
      <c r="D16" s="15"/>
      <c r="E16" s="10">
        <v>0</v>
      </c>
      <c r="F16" s="21">
        <v>0</v>
      </c>
      <c r="G16" s="156">
        <f t="shared" si="0"/>
        <v>0</v>
      </c>
    </row>
    <row r="17" spans="1:7" x14ac:dyDescent="0.2">
      <c r="A17" s="132">
        <v>13</v>
      </c>
      <c r="B17" s="17"/>
      <c r="C17" s="17"/>
      <c r="D17" s="15"/>
      <c r="E17" s="10">
        <v>0</v>
      </c>
      <c r="F17" s="21">
        <v>0</v>
      </c>
      <c r="G17" s="156">
        <f t="shared" si="0"/>
        <v>0</v>
      </c>
    </row>
    <row r="18" spans="1:7" x14ac:dyDescent="0.2">
      <c r="A18" s="132">
        <v>14</v>
      </c>
      <c r="B18" s="17"/>
      <c r="C18" s="17"/>
      <c r="D18" s="15"/>
      <c r="E18" s="10">
        <v>0</v>
      </c>
      <c r="F18" s="21">
        <v>0</v>
      </c>
      <c r="G18" s="156">
        <f t="shared" si="0"/>
        <v>0</v>
      </c>
    </row>
    <row r="19" spans="1:7" x14ac:dyDescent="0.2">
      <c r="A19" s="132">
        <v>15</v>
      </c>
      <c r="B19" s="17"/>
      <c r="C19" s="17"/>
      <c r="D19" s="15"/>
      <c r="E19" s="10">
        <v>0</v>
      </c>
      <c r="F19" s="21">
        <v>0</v>
      </c>
      <c r="G19" s="156">
        <f t="shared" si="0"/>
        <v>0</v>
      </c>
    </row>
    <row r="20" spans="1:7" x14ac:dyDescent="0.2">
      <c r="A20" s="132">
        <v>16</v>
      </c>
      <c r="B20" s="17"/>
      <c r="C20" s="17"/>
      <c r="D20" s="15"/>
      <c r="E20" s="10">
        <v>0</v>
      </c>
      <c r="F20" s="21">
        <v>0</v>
      </c>
      <c r="G20" s="156">
        <f t="shared" si="0"/>
        <v>0</v>
      </c>
    </row>
    <row r="21" spans="1:7" x14ac:dyDescent="0.2">
      <c r="A21" s="132">
        <v>17</v>
      </c>
      <c r="B21" s="17"/>
      <c r="C21" s="17"/>
      <c r="D21" s="15"/>
      <c r="E21" s="10">
        <v>0</v>
      </c>
      <c r="F21" s="21">
        <v>0</v>
      </c>
      <c r="G21" s="156">
        <f t="shared" si="0"/>
        <v>0</v>
      </c>
    </row>
    <row r="22" spans="1:7" x14ac:dyDescent="0.2">
      <c r="A22" s="132">
        <v>18</v>
      </c>
      <c r="B22" s="17"/>
      <c r="C22" s="17"/>
      <c r="D22" s="15"/>
      <c r="E22" s="10">
        <v>0</v>
      </c>
      <c r="F22" s="21">
        <v>0</v>
      </c>
      <c r="G22" s="156">
        <f t="shared" si="0"/>
        <v>0</v>
      </c>
    </row>
    <row r="23" spans="1:7" x14ac:dyDescent="0.2">
      <c r="A23" s="132">
        <v>19</v>
      </c>
      <c r="B23" s="17"/>
      <c r="C23" s="17"/>
      <c r="D23" s="15"/>
      <c r="E23" s="10">
        <v>0</v>
      </c>
      <c r="F23" s="21">
        <v>0</v>
      </c>
      <c r="G23" s="156">
        <f t="shared" si="0"/>
        <v>0</v>
      </c>
    </row>
    <row r="24" spans="1:7" x14ac:dyDescent="0.2">
      <c r="A24" s="132">
        <v>20</v>
      </c>
      <c r="B24" s="17"/>
      <c r="C24" s="17"/>
      <c r="D24" s="15"/>
      <c r="E24" s="10">
        <v>0</v>
      </c>
      <c r="F24" s="21">
        <v>0</v>
      </c>
      <c r="G24" s="156">
        <f t="shared" si="0"/>
        <v>0</v>
      </c>
    </row>
    <row r="25" spans="1:7" x14ac:dyDescent="0.2">
      <c r="A25" s="132">
        <v>21</v>
      </c>
      <c r="B25" s="17"/>
      <c r="C25" s="17"/>
      <c r="D25" s="15"/>
      <c r="E25" s="10">
        <v>0</v>
      </c>
      <c r="F25" s="21">
        <v>0</v>
      </c>
      <c r="G25" s="156">
        <f t="shared" si="0"/>
        <v>0</v>
      </c>
    </row>
    <row r="26" spans="1:7" x14ac:dyDescent="0.2">
      <c r="A26" s="132">
        <v>22</v>
      </c>
      <c r="B26" s="17"/>
      <c r="C26" s="17"/>
      <c r="D26" s="15"/>
      <c r="E26" s="10">
        <v>0</v>
      </c>
      <c r="F26" s="21">
        <v>0</v>
      </c>
      <c r="G26" s="156">
        <f t="shared" si="0"/>
        <v>0</v>
      </c>
    </row>
    <row r="27" spans="1:7" x14ac:dyDescent="0.2">
      <c r="A27" s="132">
        <v>23</v>
      </c>
      <c r="B27" s="17"/>
      <c r="C27" s="17"/>
      <c r="D27" s="15"/>
      <c r="E27" s="10">
        <v>0</v>
      </c>
      <c r="F27" s="21">
        <v>0</v>
      </c>
      <c r="G27" s="156">
        <f t="shared" si="0"/>
        <v>0</v>
      </c>
    </row>
    <row r="28" spans="1:7" x14ac:dyDescent="0.2">
      <c r="A28" s="132">
        <v>24</v>
      </c>
      <c r="B28" s="17"/>
      <c r="C28" s="17"/>
      <c r="D28" s="15"/>
      <c r="E28" s="10">
        <v>0</v>
      </c>
      <c r="F28" s="21">
        <v>0</v>
      </c>
      <c r="G28" s="156">
        <f t="shared" si="0"/>
        <v>0</v>
      </c>
    </row>
    <row r="29" spans="1:7" ht="13.5" thickBot="1" x14ac:dyDescent="0.25">
      <c r="A29" s="132">
        <v>25</v>
      </c>
      <c r="B29" s="17"/>
      <c r="C29" s="17"/>
      <c r="D29" s="15"/>
      <c r="E29" s="45">
        <v>0</v>
      </c>
      <c r="F29" s="21">
        <v>0</v>
      </c>
      <c r="G29" s="157">
        <f t="shared" si="0"/>
        <v>0</v>
      </c>
    </row>
    <row r="30" spans="1:7" ht="15.95" customHeight="1" thickBot="1" x14ac:dyDescent="0.25">
      <c r="A30" s="181"/>
      <c r="B30" s="344" t="s">
        <v>156</v>
      </c>
      <c r="C30" s="344"/>
      <c r="D30" s="345"/>
      <c r="E30" s="46">
        <f>SUM(E5:E29)</f>
        <v>0</v>
      </c>
      <c r="F30" s="204"/>
      <c r="G30" s="46">
        <f>SUM(G5:G29)</f>
        <v>0</v>
      </c>
    </row>
  </sheetData>
  <sheetProtection algorithmName="SHA-512" hashValue="W9b2sUkAQSIsiBj31TEp+XTwgmh9sB/r2LfhR9XGScFqdmh1uhq5epFKFAsZvOZwBLNECVo0U5OLGXfM7EgCtA==" saltValue="rAy3kdAjhm3u5I/VyFKAxA==" spinCount="100000" sheet="1" objects="1" scenarios="1"/>
  <mergeCells count="4">
    <mergeCell ref="A1:G1"/>
    <mergeCell ref="B30:D30"/>
    <mergeCell ref="A2:B2"/>
    <mergeCell ref="C2:G2"/>
  </mergeCells>
  <phoneticPr fontId="0" type="noConversion"/>
  <dataValidations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B5" sqref="B5"/>
    </sheetView>
  </sheetViews>
  <sheetFormatPr defaultColWidth="9.140625" defaultRowHeight="12.75" x14ac:dyDescent="0.2"/>
  <cols>
    <col min="1" max="1" width="3.28515625" style="4" customWidth="1"/>
    <col min="2" max="2" width="32.42578125" style="4" customWidth="1"/>
    <col min="3" max="3" width="51.140625" style="4" customWidth="1"/>
    <col min="4" max="4" width="18.85546875" style="9" customWidth="1"/>
    <col min="5" max="5" width="8.85546875" style="22" customWidth="1"/>
    <col min="6" max="6" width="14.28515625" style="4" customWidth="1"/>
    <col min="7" max="16384" width="9.140625" style="4"/>
  </cols>
  <sheetData>
    <row r="1" spans="1:6" x14ac:dyDescent="0.2">
      <c r="A1" s="272" t="s">
        <v>119</v>
      </c>
      <c r="B1" s="272"/>
      <c r="C1" s="272"/>
      <c r="D1" s="272"/>
      <c r="E1" s="272"/>
      <c r="F1" s="272"/>
    </row>
    <row r="2" spans="1:6" ht="13.5" customHeight="1" x14ac:dyDescent="0.2">
      <c r="A2" s="273" t="s">
        <v>157</v>
      </c>
      <c r="B2" s="273"/>
      <c r="C2" s="341">
        <f>'Summary Page'!C4</f>
        <v>0</v>
      </c>
      <c r="D2" s="341"/>
      <c r="E2" s="341"/>
      <c r="F2" s="341"/>
    </row>
    <row r="3" spans="1:6" ht="12.75" customHeight="1" x14ac:dyDescent="0.2">
      <c r="A3" s="146"/>
      <c r="B3" s="147" t="s">
        <v>158</v>
      </c>
      <c r="C3" s="148" t="s">
        <v>159</v>
      </c>
      <c r="D3" s="143" t="s">
        <v>160</v>
      </c>
      <c r="E3" s="142" t="s">
        <v>161</v>
      </c>
      <c r="F3" s="142" t="s">
        <v>162</v>
      </c>
    </row>
    <row r="4" spans="1:6" ht="45" x14ac:dyDescent="0.2">
      <c r="A4" s="132"/>
      <c r="B4" s="144" t="s">
        <v>223</v>
      </c>
      <c r="C4" s="144" t="s">
        <v>166</v>
      </c>
      <c r="D4" s="149" t="s">
        <v>194</v>
      </c>
      <c r="E4" s="149" t="s">
        <v>195</v>
      </c>
      <c r="F4" s="145" t="s">
        <v>196</v>
      </c>
    </row>
    <row r="5" spans="1:6" x14ac:dyDescent="0.2">
      <c r="A5" s="132">
        <v>1</v>
      </c>
      <c r="B5" s="16"/>
      <c r="C5" s="16"/>
      <c r="D5" s="10">
        <v>0</v>
      </c>
      <c r="E5" s="21">
        <v>0</v>
      </c>
      <c r="F5" s="12">
        <f>SUM(D5*E5)</f>
        <v>0</v>
      </c>
    </row>
    <row r="6" spans="1:6" x14ac:dyDescent="0.2">
      <c r="A6" s="132">
        <v>2</v>
      </c>
      <c r="B6" s="16"/>
      <c r="C6" s="16"/>
      <c r="D6" s="10">
        <v>0</v>
      </c>
      <c r="E6" s="21">
        <v>0</v>
      </c>
      <c r="F6" s="12">
        <f>SUM(D6*E6)</f>
        <v>0</v>
      </c>
    </row>
    <row r="7" spans="1:6" x14ac:dyDescent="0.2">
      <c r="A7" s="132">
        <v>3</v>
      </c>
      <c r="B7" s="16"/>
      <c r="C7" s="16"/>
      <c r="D7" s="10">
        <v>0</v>
      </c>
      <c r="E7" s="21">
        <v>0</v>
      </c>
      <c r="F7" s="12">
        <f t="shared" ref="F7:F29" si="0">SUM(D7*E7)</f>
        <v>0</v>
      </c>
    </row>
    <row r="8" spans="1:6" x14ac:dyDescent="0.2">
      <c r="A8" s="132">
        <v>4</v>
      </c>
      <c r="B8" s="16"/>
      <c r="C8" s="16"/>
      <c r="D8" s="10">
        <v>0</v>
      </c>
      <c r="E8" s="21">
        <v>0</v>
      </c>
      <c r="F8" s="12">
        <f t="shared" si="0"/>
        <v>0</v>
      </c>
    </row>
    <row r="9" spans="1:6" x14ac:dyDescent="0.2">
      <c r="A9" s="132">
        <v>5</v>
      </c>
      <c r="B9" s="16"/>
      <c r="C9" s="16"/>
      <c r="D9" s="10">
        <v>0</v>
      </c>
      <c r="E9" s="21">
        <v>0</v>
      </c>
      <c r="F9" s="12">
        <f t="shared" si="0"/>
        <v>0</v>
      </c>
    </row>
    <row r="10" spans="1:6" x14ac:dyDescent="0.2">
      <c r="A10" s="132">
        <v>6</v>
      </c>
      <c r="B10" s="17"/>
      <c r="C10" s="17"/>
      <c r="D10" s="10">
        <v>0</v>
      </c>
      <c r="E10" s="21">
        <v>0</v>
      </c>
      <c r="F10" s="12">
        <f t="shared" si="0"/>
        <v>0</v>
      </c>
    </row>
    <row r="11" spans="1:6" x14ac:dyDescent="0.2">
      <c r="A11" s="132">
        <v>7</v>
      </c>
      <c r="B11" s="17"/>
      <c r="C11" s="17"/>
      <c r="D11" s="10">
        <v>0</v>
      </c>
      <c r="E11" s="21">
        <v>0</v>
      </c>
      <c r="F11" s="12">
        <f t="shared" si="0"/>
        <v>0</v>
      </c>
    </row>
    <row r="12" spans="1:6" x14ac:dyDescent="0.2">
      <c r="A12" s="132">
        <v>8</v>
      </c>
      <c r="B12" s="17"/>
      <c r="C12" s="17"/>
      <c r="D12" s="10">
        <v>0</v>
      </c>
      <c r="E12" s="21">
        <v>0</v>
      </c>
      <c r="F12" s="12">
        <f t="shared" si="0"/>
        <v>0</v>
      </c>
    </row>
    <row r="13" spans="1:6" x14ac:dyDescent="0.2">
      <c r="A13" s="132">
        <v>9</v>
      </c>
      <c r="B13" s="17"/>
      <c r="C13" s="17"/>
      <c r="D13" s="10">
        <v>0</v>
      </c>
      <c r="E13" s="21">
        <v>0</v>
      </c>
      <c r="F13" s="12">
        <f t="shared" si="0"/>
        <v>0</v>
      </c>
    </row>
    <row r="14" spans="1:6" x14ac:dyDescent="0.2">
      <c r="A14" s="132">
        <v>10</v>
      </c>
      <c r="B14" s="17"/>
      <c r="C14" s="17"/>
      <c r="D14" s="10">
        <v>0</v>
      </c>
      <c r="E14" s="21">
        <v>0</v>
      </c>
      <c r="F14" s="12">
        <f t="shared" si="0"/>
        <v>0</v>
      </c>
    </row>
    <row r="15" spans="1:6" x14ac:dyDescent="0.2">
      <c r="A15" s="132">
        <v>11</v>
      </c>
      <c r="B15" s="17"/>
      <c r="C15" s="17"/>
      <c r="D15" s="10">
        <v>0</v>
      </c>
      <c r="E15" s="21">
        <v>0</v>
      </c>
      <c r="F15" s="12">
        <f t="shared" si="0"/>
        <v>0</v>
      </c>
    </row>
    <row r="16" spans="1:6" x14ac:dyDescent="0.2">
      <c r="A16" s="132">
        <v>12</v>
      </c>
      <c r="B16" s="17"/>
      <c r="C16" s="17"/>
      <c r="D16" s="10">
        <v>0</v>
      </c>
      <c r="E16" s="21">
        <v>0</v>
      </c>
      <c r="F16" s="12">
        <f t="shared" si="0"/>
        <v>0</v>
      </c>
    </row>
    <row r="17" spans="1:6" x14ac:dyDescent="0.2">
      <c r="A17" s="132">
        <v>13</v>
      </c>
      <c r="B17" s="17"/>
      <c r="C17" s="17"/>
      <c r="D17" s="10">
        <v>0</v>
      </c>
      <c r="E17" s="21">
        <v>0</v>
      </c>
      <c r="F17" s="12">
        <f t="shared" si="0"/>
        <v>0</v>
      </c>
    </row>
    <row r="18" spans="1:6" x14ac:dyDescent="0.2">
      <c r="A18" s="132">
        <v>14</v>
      </c>
      <c r="B18" s="17"/>
      <c r="C18" s="17"/>
      <c r="D18" s="10">
        <v>0</v>
      </c>
      <c r="E18" s="21">
        <v>0</v>
      </c>
      <c r="F18" s="12">
        <f t="shared" si="0"/>
        <v>0</v>
      </c>
    </row>
    <row r="19" spans="1:6" x14ac:dyDescent="0.2">
      <c r="A19" s="132">
        <v>15</v>
      </c>
      <c r="B19" s="17"/>
      <c r="C19" s="17"/>
      <c r="D19" s="10">
        <v>0</v>
      </c>
      <c r="E19" s="21">
        <v>0</v>
      </c>
      <c r="F19" s="12">
        <f t="shared" si="0"/>
        <v>0</v>
      </c>
    </row>
    <row r="20" spans="1:6" x14ac:dyDescent="0.2">
      <c r="A20" s="132">
        <v>16</v>
      </c>
      <c r="B20" s="17"/>
      <c r="C20" s="17"/>
      <c r="D20" s="10">
        <v>0</v>
      </c>
      <c r="E20" s="21">
        <v>0</v>
      </c>
      <c r="F20" s="12">
        <f t="shared" si="0"/>
        <v>0</v>
      </c>
    </row>
    <row r="21" spans="1:6" x14ac:dyDescent="0.2">
      <c r="A21" s="132">
        <v>17</v>
      </c>
      <c r="B21" s="17"/>
      <c r="C21" s="17"/>
      <c r="D21" s="10">
        <v>0</v>
      </c>
      <c r="E21" s="21">
        <v>0</v>
      </c>
      <c r="F21" s="12">
        <f t="shared" si="0"/>
        <v>0</v>
      </c>
    </row>
    <row r="22" spans="1:6" x14ac:dyDescent="0.2">
      <c r="A22" s="132">
        <v>18</v>
      </c>
      <c r="B22" s="17"/>
      <c r="C22" s="17"/>
      <c r="D22" s="10">
        <v>0</v>
      </c>
      <c r="E22" s="21">
        <v>0</v>
      </c>
      <c r="F22" s="12">
        <f t="shared" si="0"/>
        <v>0</v>
      </c>
    </row>
    <row r="23" spans="1:6" x14ac:dyDescent="0.2">
      <c r="A23" s="132">
        <v>19</v>
      </c>
      <c r="B23" s="17"/>
      <c r="C23" s="17"/>
      <c r="D23" s="10">
        <v>0</v>
      </c>
      <c r="E23" s="21">
        <v>0</v>
      </c>
      <c r="F23" s="12">
        <f t="shared" si="0"/>
        <v>0</v>
      </c>
    </row>
    <row r="24" spans="1:6" x14ac:dyDescent="0.2">
      <c r="A24" s="132">
        <v>20</v>
      </c>
      <c r="B24" s="17"/>
      <c r="C24" s="17"/>
      <c r="D24" s="10">
        <v>0</v>
      </c>
      <c r="E24" s="21">
        <v>0</v>
      </c>
      <c r="F24" s="12">
        <f t="shared" si="0"/>
        <v>0</v>
      </c>
    </row>
    <row r="25" spans="1:6" x14ac:dyDescent="0.2">
      <c r="A25" s="132">
        <v>21</v>
      </c>
      <c r="B25" s="17"/>
      <c r="C25" s="17"/>
      <c r="D25" s="10">
        <v>0</v>
      </c>
      <c r="E25" s="21">
        <v>0</v>
      </c>
      <c r="F25" s="12">
        <f t="shared" si="0"/>
        <v>0</v>
      </c>
    </row>
    <row r="26" spans="1:6" x14ac:dyDescent="0.2">
      <c r="A26" s="132">
        <v>22</v>
      </c>
      <c r="B26" s="17"/>
      <c r="C26" s="17"/>
      <c r="D26" s="10">
        <v>0</v>
      </c>
      <c r="E26" s="21">
        <v>0</v>
      </c>
      <c r="F26" s="12">
        <f t="shared" si="0"/>
        <v>0</v>
      </c>
    </row>
    <row r="27" spans="1:6" x14ac:dyDescent="0.2">
      <c r="A27" s="132">
        <v>23</v>
      </c>
      <c r="B27" s="17"/>
      <c r="C27" s="17"/>
      <c r="D27" s="10">
        <v>0</v>
      </c>
      <c r="E27" s="21">
        <v>0</v>
      </c>
      <c r="F27" s="12">
        <f t="shared" si="0"/>
        <v>0</v>
      </c>
    </row>
    <row r="28" spans="1:6" x14ac:dyDescent="0.2">
      <c r="A28" s="132">
        <v>24</v>
      </c>
      <c r="B28" s="17"/>
      <c r="C28" s="17"/>
      <c r="D28" s="10">
        <v>0</v>
      </c>
      <c r="E28" s="21">
        <v>0</v>
      </c>
      <c r="F28" s="12">
        <f t="shared" si="0"/>
        <v>0</v>
      </c>
    </row>
    <row r="29" spans="1:6" ht="13.5" thickBot="1" x14ac:dyDescent="0.25">
      <c r="A29" s="132">
        <v>25</v>
      </c>
      <c r="B29" s="17"/>
      <c r="C29" s="17"/>
      <c r="D29" s="45">
        <v>0</v>
      </c>
      <c r="E29" s="21">
        <v>0</v>
      </c>
      <c r="F29" s="42">
        <f t="shared" si="0"/>
        <v>0</v>
      </c>
    </row>
    <row r="30" spans="1:6" ht="13.5" thickBot="1" x14ac:dyDescent="0.25">
      <c r="A30" s="270" t="s">
        <v>156</v>
      </c>
      <c r="B30" s="271"/>
      <c r="C30" s="346"/>
      <c r="D30" s="46">
        <f>SUM(D5:D29)</f>
        <v>0</v>
      </c>
      <c r="E30" s="132"/>
      <c r="F30" s="46">
        <f>SUM(F5:F29)</f>
        <v>0</v>
      </c>
    </row>
  </sheetData>
  <sheetProtection algorithmName="SHA-512" hashValue="wmBxyw10oe46xpVh3yQGa6u6ueNr+2i2IhrPZkqLd3ujLIZl7Z3CsxBRCmw5sfAdXzkj9Pq8elY2dcdDa7ePYw==" saltValue="jqEDiJSq6LuuWrM+7RpCcQ=="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 xml:space="preserve">&amp;CFamily Violence Program Budget&amp;RFY26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B5" sqref="B5"/>
    </sheetView>
  </sheetViews>
  <sheetFormatPr defaultColWidth="9.140625" defaultRowHeight="12.75" x14ac:dyDescent="0.2"/>
  <cols>
    <col min="1" max="1" width="3.28515625" style="4" customWidth="1"/>
    <col min="2" max="2" width="32.42578125" style="1" customWidth="1"/>
    <col min="3" max="3" width="54.7109375" style="1" customWidth="1"/>
    <col min="4" max="4" width="13.85546875" style="3" customWidth="1"/>
    <col min="5" max="5" width="9.7109375" style="23" customWidth="1"/>
    <col min="6" max="6" width="14.28515625" style="1" customWidth="1"/>
    <col min="7" max="16384" width="9.140625" style="1"/>
  </cols>
  <sheetData>
    <row r="1" spans="1:6" s="110" customFormat="1" x14ac:dyDescent="0.2">
      <c r="A1" s="272" t="s">
        <v>202</v>
      </c>
      <c r="B1" s="272"/>
      <c r="C1" s="272"/>
      <c r="D1" s="272"/>
      <c r="E1" s="272"/>
      <c r="F1" s="272"/>
    </row>
    <row r="2" spans="1:6" s="185" customFormat="1" ht="13.5" customHeight="1" x14ac:dyDescent="0.2">
      <c r="A2" s="273" t="s">
        <v>157</v>
      </c>
      <c r="B2" s="273"/>
      <c r="C2" s="341">
        <f>'Summary Page'!C4</f>
        <v>0</v>
      </c>
      <c r="D2" s="341"/>
      <c r="E2" s="341"/>
      <c r="F2" s="341"/>
    </row>
    <row r="3" spans="1:6" s="110" customFormat="1" x14ac:dyDescent="0.2">
      <c r="A3" s="224"/>
      <c r="B3" s="225" t="s">
        <v>158</v>
      </c>
      <c r="C3" s="225" t="s">
        <v>159</v>
      </c>
      <c r="D3" s="225" t="s">
        <v>160</v>
      </c>
      <c r="E3" s="225" t="s">
        <v>161</v>
      </c>
      <c r="F3" s="226" t="s">
        <v>162</v>
      </c>
    </row>
    <row r="4" spans="1:6" s="201" customFormat="1" ht="45" x14ac:dyDescent="0.2">
      <c r="A4" s="220"/>
      <c r="B4" s="149" t="s">
        <v>217</v>
      </c>
      <c r="C4" s="149" t="s">
        <v>166</v>
      </c>
      <c r="D4" s="149" t="s">
        <v>214</v>
      </c>
      <c r="E4" s="149" t="s">
        <v>195</v>
      </c>
      <c r="F4" s="137" t="s">
        <v>224</v>
      </c>
    </row>
    <row r="5" spans="1:6" x14ac:dyDescent="0.2">
      <c r="A5" s="132">
        <v>1</v>
      </c>
      <c r="B5" s="16"/>
      <c r="C5" s="16"/>
      <c r="D5" s="19">
        <v>0</v>
      </c>
      <c r="E5" s="21">
        <v>0</v>
      </c>
      <c r="F5" s="12">
        <f>SUM(D5*E5)</f>
        <v>0</v>
      </c>
    </row>
    <row r="6" spans="1:6" x14ac:dyDescent="0.2">
      <c r="A6" s="132">
        <v>2</v>
      </c>
      <c r="B6" s="16"/>
      <c r="C6" s="16"/>
      <c r="D6" s="19">
        <v>0</v>
      </c>
      <c r="E6" s="21">
        <v>0</v>
      </c>
      <c r="F6" s="12">
        <f t="shared" ref="F6:F29" si="0">SUM(D6*E6)</f>
        <v>0</v>
      </c>
    </row>
    <row r="7" spans="1:6" x14ac:dyDescent="0.2">
      <c r="A7" s="132">
        <v>3</v>
      </c>
      <c r="B7" s="16"/>
      <c r="C7" s="16"/>
      <c r="D7" s="19">
        <v>0</v>
      </c>
      <c r="E7" s="21">
        <v>0</v>
      </c>
      <c r="F7" s="12">
        <f t="shared" si="0"/>
        <v>0</v>
      </c>
    </row>
    <row r="8" spans="1:6" x14ac:dyDescent="0.2">
      <c r="A8" s="132">
        <v>4</v>
      </c>
      <c r="B8" s="16"/>
      <c r="C8" s="16"/>
      <c r="D8" s="19">
        <v>0</v>
      </c>
      <c r="E8" s="21">
        <v>0</v>
      </c>
      <c r="F8" s="12">
        <f t="shared" si="0"/>
        <v>0</v>
      </c>
    </row>
    <row r="9" spans="1:6" x14ac:dyDescent="0.2">
      <c r="A9" s="132">
        <v>5</v>
      </c>
      <c r="B9" s="16"/>
      <c r="C9" s="16"/>
      <c r="D9" s="19">
        <v>0</v>
      </c>
      <c r="E9" s="21">
        <v>0</v>
      </c>
      <c r="F9" s="12">
        <f t="shared" si="0"/>
        <v>0</v>
      </c>
    </row>
    <row r="10" spans="1:6" x14ac:dyDescent="0.2">
      <c r="A10" s="132">
        <v>6</v>
      </c>
      <c r="B10" s="16"/>
      <c r="C10" s="16"/>
      <c r="D10" s="19">
        <v>0</v>
      </c>
      <c r="E10" s="21">
        <v>0</v>
      </c>
      <c r="F10" s="12">
        <f t="shared" si="0"/>
        <v>0</v>
      </c>
    </row>
    <row r="11" spans="1:6" x14ac:dyDescent="0.2">
      <c r="A11" s="132">
        <v>7</v>
      </c>
      <c r="B11" s="16"/>
      <c r="C11" s="16"/>
      <c r="D11" s="19">
        <v>0</v>
      </c>
      <c r="E11" s="21">
        <v>0</v>
      </c>
      <c r="F11" s="12">
        <f t="shared" si="0"/>
        <v>0</v>
      </c>
    </row>
    <row r="12" spans="1:6" x14ac:dyDescent="0.2">
      <c r="A12" s="132">
        <v>8</v>
      </c>
      <c r="B12" s="16"/>
      <c r="C12" s="16"/>
      <c r="D12" s="19">
        <v>0</v>
      </c>
      <c r="E12" s="21">
        <v>0</v>
      </c>
      <c r="F12" s="12">
        <f t="shared" si="0"/>
        <v>0</v>
      </c>
    </row>
    <row r="13" spans="1:6" x14ac:dyDescent="0.2">
      <c r="A13" s="132">
        <v>9</v>
      </c>
      <c r="B13" s="16"/>
      <c r="C13" s="16"/>
      <c r="D13" s="19">
        <v>0</v>
      </c>
      <c r="E13" s="21">
        <v>0</v>
      </c>
      <c r="F13" s="12">
        <f t="shared" si="0"/>
        <v>0</v>
      </c>
    </row>
    <row r="14" spans="1:6" x14ac:dyDescent="0.2">
      <c r="A14" s="132">
        <v>10</v>
      </c>
      <c r="B14" s="16"/>
      <c r="C14" s="16"/>
      <c r="D14" s="19">
        <v>0</v>
      </c>
      <c r="E14" s="21">
        <v>0</v>
      </c>
      <c r="F14" s="12">
        <f t="shared" si="0"/>
        <v>0</v>
      </c>
    </row>
    <row r="15" spans="1:6" x14ac:dyDescent="0.2">
      <c r="A15" s="132">
        <v>11</v>
      </c>
      <c r="B15" s="16"/>
      <c r="C15" s="16"/>
      <c r="D15" s="19">
        <v>0</v>
      </c>
      <c r="E15" s="21">
        <v>0</v>
      </c>
      <c r="F15" s="12">
        <f t="shared" si="0"/>
        <v>0</v>
      </c>
    </row>
    <row r="16" spans="1:6" x14ac:dyDescent="0.2">
      <c r="A16" s="132">
        <v>12</v>
      </c>
      <c r="B16" s="16"/>
      <c r="C16" s="16"/>
      <c r="D16" s="19">
        <v>0</v>
      </c>
      <c r="E16" s="21">
        <v>0</v>
      </c>
      <c r="F16" s="12">
        <f t="shared" si="0"/>
        <v>0</v>
      </c>
    </row>
    <row r="17" spans="1:6" x14ac:dyDescent="0.2">
      <c r="A17" s="132">
        <v>13</v>
      </c>
      <c r="B17" s="16"/>
      <c r="C17" s="16"/>
      <c r="D17" s="19">
        <v>0</v>
      </c>
      <c r="E17" s="21">
        <v>0</v>
      </c>
      <c r="F17" s="12">
        <f t="shared" si="0"/>
        <v>0</v>
      </c>
    </row>
    <row r="18" spans="1:6" x14ac:dyDescent="0.2">
      <c r="A18" s="132">
        <v>14</v>
      </c>
      <c r="B18" s="16"/>
      <c r="C18" s="16"/>
      <c r="D18" s="19">
        <v>0</v>
      </c>
      <c r="E18" s="21">
        <v>0</v>
      </c>
      <c r="F18" s="12">
        <f t="shared" si="0"/>
        <v>0</v>
      </c>
    </row>
    <row r="19" spans="1:6" x14ac:dyDescent="0.2">
      <c r="A19" s="132">
        <v>15</v>
      </c>
      <c r="B19" s="16"/>
      <c r="C19" s="16"/>
      <c r="D19" s="19">
        <v>0</v>
      </c>
      <c r="E19" s="21">
        <v>0</v>
      </c>
      <c r="F19" s="12">
        <f t="shared" si="0"/>
        <v>0</v>
      </c>
    </row>
    <row r="20" spans="1:6" x14ac:dyDescent="0.2">
      <c r="A20" s="132">
        <v>16</v>
      </c>
      <c r="B20" s="16"/>
      <c r="C20" s="16"/>
      <c r="D20" s="19">
        <v>0</v>
      </c>
      <c r="E20" s="21">
        <v>0</v>
      </c>
      <c r="F20" s="12">
        <f t="shared" si="0"/>
        <v>0</v>
      </c>
    </row>
    <row r="21" spans="1:6" x14ac:dyDescent="0.2">
      <c r="A21" s="132">
        <v>17</v>
      </c>
      <c r="B21" s="16"/>
      <c r="C21" s="16"/>
      <c r="D21" s="19">
        <v>0</v>
      </c>
      <c r="E21" s="21">
        <v>0</v>
      </c>
      <c r="F21" s="12">
        <f t="shared" si="0"/>
        <v>0</v>
      </c>
    </row>
    <row r="22" spans="1:6" x14ac:dyDescent="0.2">
      <c r="A22" s="132">
        <v>18</v>
      </c>
      <c r="B22" s="16"/>
      <c r="C22" s="16"/>
      <c r="D22" s="19">
        <v>0</v>
      </c>
      <c r="E22" s="21">
        <v>0</v>
      </c>
      <c r="F22" s="12">
        <f t="shared" si="0"/>
        <v>0</v>
      </c>
    </row>
    <row r="23" spans="1:6" x14ac:dyDescent="0.2">
      <c r="A23" s="132">
        <v>19</v>
      </c>
      <c r="B23" s="16"/>
      <c r="C23" s="16"/>
      <c r="D23" s="19">
        <v>0</v>
      </c>
      <c r="E23" s="21">
        <v>0</v>
      </c>
      <c r="F23" s="12">
        <f t="shared" si="0"/>
        <v>0</v>
      </c>
    </row>
    <row r="24" spans="1:6" x14ac:dyDescent="0.2">
      <c r="A24" s="132">
        <v>20</v>
      </c>
      <c r="B24" s="16"/>
      <c r="C24" s="16"/>
      <c r="D24" s="19">
        <v>0</v>
      </c>
      <c r="E24" s="21">
        <v>0</v>
      </c>
      <c r="F24" s="12">
        <f t="shared" si="0"/>
        <v>0</v>
      </c>
    </row>
    <row r="25" spans="1:6" x14ac:dyDescent="0.2">
      <c r="A25" s="132">
        <v>21</v>
      </c>
      <c r="B25" s="17"/>
      <c r="C25" s="17"/>
      <c r="D25" s="19">
        <v>0</v>
      </c>
      <c r="E25" s="21">
        <v>0</v>
      </c>
      <c r="F25" s="12">
        <f t="shared" si="0"/>
        <v>0</v>
      </c>
    </row>
    <row r="26" spans="1:6" x14ac:dyDescent="0.2">
      <c r="A26" s="132">
        <v>22</v>
      </c>
      <c r="B26" s="17"/>
      <c r="C26" s="17"/>
      <c r="D26" s="19">
        <v>0</v>
      </c>
      <c r="E26" s="21">
        <v>0</v>
      </c>
      <c r="F26" s="12">
        <f t="shared" si="0"/>
        <v>0</v>
      </c>
    </row>
    <row r="27" spans="1:6" x14ac:dyDescent="0.2">
      <c r="A27" s="132">
        <v>23</v>
      </c>
      <c r="B27" s="17"/>
      <c r="C27" s="17"/>
      <c r="D27" s="19">
        <v>0</v>
      </c>
      <c r="E27" s="21">
        <v>0</v>
      </c>
      <c r="F27" s="12">
        <f t="shared" si="0"/>
        <v>0</v>
      </c>
    </row>
    <row r="28" spans="1:6" x14ac:dyDescent="0.2">
      <c r="A28" s="132">
        <v>24</v>
      </c>
      <c r="B28" s="17"/>
      <c r="C28" s="17"/>
      <c r="D28" s="19">
        <v>0</v>
      </c>
      <c r="E28" s="21">
        <v>0</v>
      </c>
      <c r="F28" s="12">
        <f t="shared" si="0"/>
        <v>0</v>
      </c>
    </row>
    <row r="29" spans="1:6" ht="13.5" thickBot="1" x14ac:dyDescent="0.25">
      <c r="A29" s="132">
        <v>25</v>
      </c>
      <c r="B29" s="17"/>
      <c r="C29" s="17"/>
      <c r="D29" s="52">
        <v>0</v>
      </c>
      <c r="E29" s="21">
        <v>0</v>
      </c>
      <c r="F29" s="42">
        <f t="shared" si="0"/>
        <v>0</v>
      </c>
    </row>
    <row r="30" spans="1:6" ht="15.95" customHeight="1" thickBot="1" x14ac:dyDescent="0.25">
      <c r="A30" s="347" t="s">
        <v>156</v>
      </c>
      <c r="B30" s="344"/>
      <c r="C30" s="344"/>
      <c r="D30" s="53">
        <f>SUM(D5:D29)</f>
        <v>0</v>
      </c>
      <c r="E30" s="204"/>
      <c r="F30" s="53">
        <f>SUM(F5:F29)</f>
        <v>0</v>
      </c>
    </row>
    <row r="31" spans="1:6" x14ac:dyDescent="0.2">
      <c r="D31" s="9"/>
      <c r="E31" s="22"/>
    </row>
  </sheetData>
  <sheetProtection algorithmName="SHA-512" hashValue="Lrsz9rSn/YLYtWtm+8SaWh/5K1LzhaTTmTrGwwjeyIitgMgHeqM09xj6MFMJPEJTTVwHWQMi8NLakoFkE0V+xQ==" saltValue="krNGFq5EiwzBrv4DFPmpwg=="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Budget&amp;RFY26</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66749A-77A3-47B8-9835-B969196B7B75}">
  <ds:schemaRefs>
    <ds:schemaRef ds:uri="http://schemas.microsoft.com/office/2006/metadata/properties"/>
    <ds:schemaRef ds:uri="66cc60f9-bcf5-46de-a6a0-bcb6be8df586"/>
    <ds:schemaRef ds:uri="http://schemas.openxmlformats.org/package/2006/metadata/core-properties"/>
    <ds:schemaRef ds:uri="http://purl.org/dc/elements/1.1/"/>
    <ds:schemaRef ds:uri="http://www.w3.org/XML/1998/namespace"/>
    <ds:schemaRef ds:uri="http://schemas.microsoft.com/office/infopath/2007/PartnerControls"/>
    <ds:schemaRef ds:uri="d853a810-d2a2-4c28-9ad9-9100c9a22e04"/>
    <ds:schemaRef ds:uri="http://schemas.microsoft.com/office/2006/documentManagement/types"/>
    <ds:schemaRef ds:uri="http://purl.org/dc/terms/"/>
    <ds:schemaRef ds:uri="http://purl.org/dc/dcmitype/"/>
    <ds:schemaRef ds:uri="7420d855-e0b5-4c18-8e7e-c5e5fb5fa997"/>
  </ds:schemaRefs>
</ds:datastoreItem>
</file>

<file path=customXml/itemProps2.xml><?xml version="1.0" encoding="utf-8"?>
<ds:datastoreItem xmlns:ds="http://schemas.openxmlformats.org/officeDocument/2006/customXml" ds:itemID="{9D427E77-9607-4FB5-9E09-F7FDA0F0926B}">
  <ds:schemaRefs>
    <ds:schemaRef ds:uri="http://schemas.microsoft.com/sharepoint/v3/contenttype/forms"/>
  </ds:schemaRefs>
</ds:datastoreItem>
</file>

<file path=customXml/itemProps3.xml><?xml version="1.0" encoding="utf-8"?>
<ds:datastoreItem xmlns:ds="http://schemas.openxmlformats.org/officeDocument/2006/customXml" ds:itemID="{F188B5CC-7B5C-4331-B89E-6A34F1540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20d855-e0b5-4c18-8e7e-c5e5fb5fa997"/>
    <ds:schemaRef ds:uri="66cc60f9-bcf5-46de-a6a0-bcb6be8df58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Professional-Contract Services</vt:lpstr>
      <vt:lpstr>Equipment</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Solis,Julia I (HHSC)</cp:lastModifiedBy>
  <cp:revision/>
  <dcterms:created xsi:type="dcterms:W3CDTF">1997-05-09T17:51:28Z</dcterms:created>
  <dcterms:modified xsi:type="dcterms:W3CDTF">2024-11-18T17:54:18Z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