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autoCompressPictures="0"/>
  <mc:AlternateContent xmlns:mc="http://schemas.openxmlformats.org/markup-compatibility/2006">
    <mc:Choice Requires="x15">
      <x15ac:absPath xmlns:x15ac="http://schemas.microsoft.com/office/spreadsheetml/2010/11/ac" url="https://txhhs-my.sharepoint.com/personal/amy_pearson_hhs_texas_gov/Documents/Documents/RFAs Assigned/HHS0015167 Thriving Texas Families/03_Posting/Addendums/Addendum 12 - Revision 5 Exhibit G/"/>
    </mc:Choice>
  </mc:AlternateContent>
  <xr:revisionPtr revIDLastSave="0" documentId="8_{10B5F12D-6CCD-4316-A832-FA38C7EA1D20}" xr6:coauthVersionLast="47" xr6:coauthVersionMax="47" xr10:uidLastSave="{00000000-0000-0000-0000-000000000000}"/>
  <bookViews>
    <workbookView xWindow="-120" yWindow="-120" windowWidth="29040" windowHeight="15720" tabRatio="855" activeTab="10" xr2:uid="{00000000-000D-0000-FFFF-FFFF00000000}"/>
  </bookViews>
  <sheets>
    <sheet name="Instructions" sheetId="65" r:id="rId1"/>
    <sheet name="Summary Page" sheetId="1" r:id="rId2"/>
    <sheet name="Salaries" sheetId="13" r:id="rId3"/>
    <sheet name="Fringe Benefits" sheetId="62" r:id="rId4"/>
    <sheet name="Travel-Conference &amp; Local" sheetId="4" r:id="rId5"/>
    <sheet name="Professional-Contract Services" sheetId="57" r:id="rId6"/>
    <sheet name="Equipment" sheetId="6" r:id="rId7"/>
    <sheet name="Consumable Supplies" sheetId="54" r:id="rId8"/>
    <sheet name="Other" sheetId="55" r:id="rId9"/>
    <sheet name="Indirect Costs" sheetId="66" r:id="rId10"/>
    <sheet name="Supplemental Justification" sheetId="56" r:id="rId11"/>
    <sheet name="Sheet2" sheetId="60" state="hidden" r:id="rId12"/>
  </sheets>
  <externalReferences>
    <externalReference r:id="rId13"/>
    <externalReference r:id="rId14"/>
    <externalReference r:id="rId15"/>
  </externalReferences>
  <definedNames>
    <definedName name="Catagories" localSheetId="3">[1]Sheet2!$A$1:$A$11</definedName>
    <definedName name="Catagories" localSheetId="9">[2]Sheet2!$A$1:$A$11</definedName>
    <definedName name="Catagories" localSheetId="0">[3]Sheet2!$A$1:$A$11</definedName>
    <definedName name="Catagories">Sheet2!$A$1:$A$11</definedName>
    <definedName name="equip" localSheetId="3">[1]Sheet2!$A$12:$A$15</definedName>
    <definedName name="equip" localSheetId="0">[3]Sheet2!$A$12:$A$15</definedName>
    <definedName name="equip">Sheet2!$A$12:$A$15</definedName>
    <definedName name="_xlnm.Print_Area" localSheetId="1">'Summary Page'!$A$1:$H$25</definedName>
    <definedName name="prof">Sheet2!$A$16:$A$21</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602" i="62" l="1"/>
  <c r="C604" i="62"/>
  <c r="K604" i="62" s="1"/>
  <c r="B602" i="62"/>
  <c r="D599" i="62"/>
  <c r="C601" i="62"/>
  <c r="B599" i="62"/>
  <c r="D596" i="62"/>
  <c r="C598" i="62"/>
  <c r="K598" i="62" s="1"/>
  <c r="B596" i="62"/>
  <c r="D593" i="62"/>
  <c r="L593" i="62" s="1"/>
  <c r="C595" i="62"/>
  <c r="B593" i="62"/>
  <c r="D590" i="62"/>
  <c r="L590" i="62" s="1"/>
  <c r="C592" i="62"/>
  <c r="K592" i="62" s="1"/>
  <c r="B590" i="62"/>
  <c r="D587" i="62"/>
  <c r="C589" i="62"/>
  <c r="K589" i="62" s="1"/>
  <c r="B587" i="62"/>
  <c r="D584" i="62"/>
  <c r="C586" i="62"/>
  <c r="B584" i="62"/>
  <c r="D581" i="62"/>
  <c r="L581" i="62" s="1"/>
  <c r="C583" i="62"/>
  <c r="B581" i="62"/>
  <c r="D578" i="62"/>
  <c r="C580" i="62"/>
  <c r="B578" i="62"/>
  <c r="D575" i="62"/>
  <c r="C577" i="62"/>
  <c r="J577" i="62" s="1"/>
  <c r="B575" i="62"/>
  <c r="D572" i="62"/>
  <c r="D574" i="62" s="1"/>
  <c r="C574" i="62"/>
  <c r="B572" i="62"/>
  <c r="D569" i="62"/>
  <c r="C571" i="62"/>
  <c r="B569" i="62"/>
  <c r="D566" i="62"/>
  <c r="L566" i="62" s="1"/>
  <c r="C568" i="62"/>
  <c r="B566" i="62"/>
  <c r="D563" i="62"/>
  <c r="L563" i="62" s="1"/>
  <c r="C565" i="62"/>
  <c r="B563" i="62"/>
  <c r="D560" i="62"/>
  <c r="C562" i="62"/>
  <c r="K562" i="62" s="1"/>
  <c r="B560" i="62"/>
  <c r="D557" i="62"/>
  <c r="C559" i="62"/>
  <c r="K559" i="62" s="1"/>
  <c r="B557" i="62"/>
  <c r="D554" i="62"/>
  <c r="L554" i="62" s="1"/>
  <c r="C556" i="62"/>
  <c r="F556" i="62" s="1"/>
  <c r="B554" i="62"/>
  <c r="D551" i="62"/>
  <c r="L551" i="62" s="1"/>
  <c r="C553" i="62"/>
  <c r="B551" i="62"/>
  <c r="D548" i="62"/>
  <c r="C550" i="62"/>
  <c r="K550" i="62" s="1"/>
  <c r="B548" i="62"/>
  <c r="D545" i="62"/>
  <c r="C547" i="62"/>
  <c r="B545" i="62"/>
  <c r="D542" i="62"/>
  <c r="L542" i="62" s="1"/>
  <c r="C544" i="62"/>
  <c r="B542" i="62"/>
  <c r="D539" i="62"/>
  <c r="L539" i="62" s="1"/>
  <c r="C541" i="62"/>
  <c r="B539" i="62"/>
  <c r="D536" i="62"/>
  <c r="C538" i="62"/>
  <c r="B536" i="62"/>
  <c r="D533" i="62"/>
  <c r="C535" i="62"/>
  <c r="B533" i="62"/>
  <c r="D530" i="62"/>
  <c r="D532" i="62" s="1"/>
  <c r="C532" i="62"/>
  <c r="B530" i="62"/>
  <c r="D527" i="62"/>
  <c r="C529" i="62"/>
  <c r="B527" i="62"/>
  <c r="D524" i="62"/>
  <c r="C526" i="62"/>
  <c r="B524" i="62"/>
  <c r="D521" i="62"/>
  <c r="C523" i="62"/>
  <c r="B521" i="62"/>
  <c r="D518" i="62"/>
  <c r="C520" i="62"/>
  <c r="J520" i="62" s="1"/>
  <c r="B518" i="62"/>
  <c r="L602" i="62"/>
  <c r="K601" i="62"/>
  <c r="I601" i="62"/>
  <c r="J601" i="62"/>
  <c r="D601" i="62"/>
  <c r="L596" i="62"/>
  <c r="K595" i="62"/>
  <c r="J589" i="62"/>
  <c r="L587" i="62"/>
  <c r="K586" i="62"/>
  <c r="L584" i="62"/>
  <c r="K583" i="62"/>
  <c r="K580" i="62"/>
  <c r="D580" i="62"/>
  <c r="K574" i="62"/>
  <c r="G571" i="62"/>
  <c r="F571" i="62"/>
  <c r="E571" i="62"/>
  <c r="K571" i="62"/>
  <c r="D571" i="62"/>
  <c r="F568" i="62"/>
  <c r="K565" i="62"/>
  <c r="K553" i="62"/>
  <c r="K547" i="62"/>
  <c r="L545" i="62"/>
  <c r="K544" i="62"/>
  <c r="J541" i="62"/>
  <c r="K538" i="62"/>
  <c r="D538" i="62"/>
  <c r="K535" i="62"/>
  <c r="L533" i="62"/>
  <c r="K532" i="62"/>
  <c r="K529" i="62"/>
  <c r="J529" i="62"/>
  <c r="D529" i="62"/>
  <c r="K526" i="62"/>
  <c r="L524" i="62"/>
  <c r="K523" i="62"/>
  <c r="J523" i="62"/>
  <c r="I523" i="62"/>
  <c r="D523" i="62"/>
  <c r="F204" i="13"/>
  <c r="H204" i="13" s="1"/>
  <c r="F203" i="13"/>
  <c r="H203" i="13" s="1"/>
  <c r="F202" i="13"/>
  <c r="H202" i="13" s="1"/>
  <c r="F201" i="13"/>
  <c r="H201" i="13" s="1"/>
  <c r="F200" i="13"/>
  <c r="H200" i="13" s="1"/>
  <c r="F199" i="13"/>
  <c r="H199" i="13" s="1"/>
  <c r="F198" i="13"/>
  <c r="H198" i="13" s="1"/>
  <c r="F197" i="13"/>
  <c r="H197" i="13" s="1"/>
  <c r="F196" i="13"/>
  <c r="H196" i="13" s="1"/>
  <c r="F195" i="13"/>
  <c r="H195" i="13" s="1"/>
  <c r="F194" i="13"/>
  <c r="H194" i="13" s="1"/>
  <c r="F193" i="13"/>
  <c r="H193" i="13" s="1"/>
  <c r="F192" i="13"/>
  <c r="H192" i="13" s="1"/>
  <c r="F191" i="13"/>
  <c r="H191" i="13" s="1"/>
  <c r="F190" i="13"/>
  <c r="H190" i="13" s="1"/>
  <c r="F189" i="13"/>
  <c r="H189" i="13" s="1"/>
  <c r="F188" i="13"/>
  <c r="H188" i="13" s="1"/>
  <c r="F187" i="13"/>
  <c r="H187" i="13" s="1"/>
  <c r="F186" i="13"/>
  <c r="H186" i="13" s="1"/>
  <c r="F185" i="13"/>
  <c r="H185" i="13" s="1"/>
  <c r="F184" i="13"/>
  <c r="H184" i="13" s="1"/>
  <c r="F183" i="13"/>
  <c r="H183" i="13" s="1"/>
  <c r="F182" i="13"/>
  <c r="H182" i="13" s="1"/>
  <c r="F181" i="13"/>
  <c r="H181" i="13" s="1"/>
  <c r="F180" i="13"/>
  <c r="H180" i="13" s="1"/>
  <c r="F179" i="13"/>
  <c r="H179" i="13" s="1"/>
  <c r="F178" i="13"/>
  <c r="H178" i="13" s="1"/>
  <c r="F177" i="13"/>
  <c r="H177" i="13" s="1"/>
  <c r="F176" i="13"/>
  <c r="H176" i="13" s="1"/>
  <c r="F175" i="13"/>
  <c r="H175" i="13" s="1"/>
  <c r="C607" i="62"/>
  <c r="F607" i="62" s="1"/>
  <c r="B605" i="62"/>
  <c r="C517" i="62"/>
  <c r="K517" i="62" s="1"/>
  <c r="B515" i="62"/>
  <c r="C514" i="62"/>
  <c r="G514" i="62" s="1"/>
  <c r="B512" i="62"/>
  <c r="C511" i="62"/>
  <c r="B509" i="62"/>
  <c r="C508" i="62"/>
  <c r="B506" i="62"/>
  <c r="C505" i="62"/>
  <c r="E505" i="62" s="1"/>
  <c r="B503" i="62"/>
  <c r="C502" i="62"/>
  <c r="J502" i="62" s="1"/>
  <c r="B500" i="62"/>
  <c r="C499" i="62"/>
  <c r="J499" i="62" s="1"/>
  <c r="B497" i="62"/>
  <c r="C496" i="62"/>
  <c r="H496" i="62" s="1"/>
  <c r="B494" i="62"/>
  <c r="C493" i="62"/>
  <c r="H493" i="62" s="1"/>
  <c r="B491" i="62"/>
  <c r="C490" i="62"/>
  <c r="I490" i="62" s="1"/>
  <c r="B488" i="62"/>
  <c r="C487" i="62"/>
  <c r="J487" i="62" s="1"/>
  <c r="B485" i="62"/>
  <c r="C484" i="62"/>
  <c r="K484" i="62" s="1"/>
  <c r="B482" i="62"/>
  <c r="C481" i="62"/>
  <c r="K481" i="62" s="1"/>
  <c r="B479" i="62"/>
  <c r="C478" i="62"/>
  <c r="G478" i="62" s="1"/>
  <c r="B476" i="62"/>
  <c r="C475" i="62"/>
  <c r="B473" i="62"/>
  <c r="C472" i="62"/>
  <c r="H472" i="62" s="1"/>
  <c r="B470" i="62"/>
  <c r="C469" i="62"/>
  <c r="F469" i="62" s="1"/>
  <c r="B467" i="62"/>
  <c r="C466" i="62"/>
  <c r="K466" i="62" s="1"/>
  <c r="B464" i="62"/>
  <c r="C463" i="62"/>
  <c r="F463" i="62" s="1"/>
  <c r="B461" i="62"/>
  <c r="C460" i="62"/>
  <c r="J460" i="62" s="1"/>
  <c r="B458" i="62"/>
  <c r="C457" i="62"/>
  <c r="K457" i="62" s="1"/>
  <c r="B455" i="62"/>
  <c r="C454" i="62"/>
  <c r="K454" i="62" s="1"/>
  <c r="B452" i="62"/>
  <c r="C451" i="62"/>
  <c r="K451" i="62" s="1"/>
  <c r="B449" i="62"/>
  <c r="C448" i="62"/>
  <c r="F448" i="62" s="1"/>
  <c r="B446" i="62"/>
  <c r="C445" i="62"/>
  <c r="H445" i="62" s="1"/>
  <c r="B443" i="62"/>
  <c r="C442" i="62"/>
  <c r="G442" i="62" s="1"/>
  <c r="B440" i="62"/>
  <c r="C439" i="62"/>
  <c r="E439" i="62" s="1"/>
  <c r="B437" i="62"/>
  <c r="C436" i="62"/>
  <c r="E436" i="62" s="1"/>
  <c r="B434" i="62"/>
  <c r="C433" i="62"/>
  <c r="I433" i="62" s="1"/>
  <c r="B431" i="62"/>
  <c r="C430" i="62"/>
  <c r="K430" i="62" s="1"/>
  <c r="B428" i="62"/>
  <c r="C427" i="62"/>
  <c r="G427" i="62" s="1"/>
  <c r="B425" i="62"/>
  <c r="C424" i="62"/>
  <c r="K424" i="62" s="1"/>
  <c r="B422" i="62"/>
  <c r="C421" i="62"/>
  <c r="J421" i="62" s="1"/>
  <c r="B419" i="62"/>
  <c r="C418" i="62"/>
  <c r="J418" i="62" s="1"/>
  <c r="B416" i="62"/>
  <c r="C415" i="62"/>
  <c r="K415" i="62" s="1"/>
  <c r="B413" i="62"/>
  <c r="C412" i="62"/>
  <c r="K412" i="62" s="1"/>
  <c r="B410" i="62"/>
  <c r="C409" i="62"/>
  <c r="H409" i="62" s="1"/>
  <c r="B407" i="62"/>
  <c r="C406" i="62"/>
  <c r="B404" i="62"/>
  <c r="C403" i="62"/>
  <c r="G403" i="62" s="1"/>
  <c r="B401" i="62"/>
  <c r="C400" i="62"/>
  <c r="K400" i="62" s="1"/>
  <c r="B398" i="62"/>
  <c r="C397" i="62"/>
  <c r="I397" i="62" s="1"/>
  <c r="B395" i="62"/>
  <c r="C394" i="62"/>
  <c r="K394" i="62" s="1"/>
  <c r="B392" i="62"/>
  <c r="C391" i="62"/>
  <c r="K391" i="62" s="1"/>
  <c r="B389" i="62"/>
  <c r="C388" i="62"/>
  <c r="I388" i="62" s="1"/>
  <c r="B386" i="62"/>
  <c r="C385" i="62"/>
  <c r="I385" i="62" s="1"/>
  <c r="B383" i="62"/>
  <c r="C382" i="62"/>
  <c r="K382" i="62" s="1"/>
  <c r="B380" i="62"/>
  <c r="C370" i="62"/>
  <c r="F370" i="62" s="1"/>
  <c r="B368" i="62"/>
  <c r="B5" i="62"/>
  <c r="C379" i="62"/>
  <c r="C376" i="62"/>
  <c r="C373" i="62"/>
  <c r="C367" i="62"/>
  <c r="C364" i="62"/>
  <c r="C361" i="62"/>
  <c r="C358" i="62"/>
  <c r="C355" i="62"/>
  <c r="C352" i="62"/>
  <c r="C349" i="62"/>
  <c r="C346" i="62"/>
  <c r="C343" i="62"/>
  <c r="C340" i="62"/>
  <c r="C337" i="62"/>
  <c r="C334" i="62"/>
  <c r="C331" i="62"/>
  <c r="C328" i="62"/>
  <c r="C325" i="62"/>
  <c r="C322" i="62"/>
  <c r="C319" i="62"/>
  <c r="C316" i="62"/>
  <c r="C313" i="62"/>
  <c r="C310" i="62"/>
  <c r="C307" i="62"/>
  <c r="C304" i="62"/>
  <c r="C301" i="62"/>
  <c r="C298" i="62"/>
  <c r="C295" i="62"/>
  <c r="C292" i="62"/>
  <c r="C289" i="62"/>
  <c r="C286" i="62"/>
  <c r="C283" i="62"/>
  <c r="C280" i="62"/>
  <c r="C277" i="62"/>
  <c r="C274" i="62"/>
  <c r="C271" i="62"/>
  <c r="C268" i="62"/>
  <c r="C265" i="62"/>
  <c r="C262" i="62"/>
  <c r="C259" i="62"/>
  <c r="C256" i="62"/>
  <c r="C253" i="62"/>
  <c r="C250" i="62"/>
  <c r="C247" i="62"/>
  <c r="C244" i="62"/>
  <c r="C241" i="62"/>
  <c r="C238" i="62"/>
  <c r="C235" i="62"/>
  <c r="C232" i="62"/>
  <c r="C229" i="62"/>
  <c r="C226" i="62"/>
  <c r="C223" i="62"/>
  <c r="C220" i="62"/>
  <c r="C217" i="62"/>
  <c r="C214" i="62"/>
  <c r="C211" i="62"/>
  <c r="C208" i="62"/>
  <c r="C205" i="62"/>
  <c r="C202" i="62"/>
  <c r="C199" i="62"/>
  <c r="C196" i="62"/>
  <c r="C193" i="62"/>
  <c r="C190" i="62"/>
  <c r="C187" i="62"/>
  <c r="C184" i="62"/>
  <c r="C181" i="62"/>
  <c r="C178" i="62"/>
  <c r="C175" i="62"/>
  <c r="C172" i="62"/>
  <c r="C169" i="62"/>
  <c r="C166" i="62"/>
  <c r="C163" i="62"/>
  <c r="C160" i="62"/>
  <c r="C157" i="62"/>
  <c r="C154" i="62"/>
  <c r="C151" i="62"/>
  <c r="C148" i="62"/>
  <c r="C145" i="62"/>
  <c r="C142" i="62"/>
  <c r="C139" i="62"/>
  <c r="C136" i="62"/>
  <c r="C133" i="62"/>
  <c r="C130" i="62"/>
  <c r="C127" i="62"/>
  <c r="C124" i="62"/>
  <c r="C121" i="62"/>
  <c r="C118" i="62"/>
  <c r="C115" i="62"/>
  <c r="C112" i="62"/>
  <c r="C109" i="62"/>
  <c r="C106" i="62"/>
  <c r="C103" i="62"/>
  <c r="C100" i="62"/>
  <c r="C97" i="62"/>
  <c r="C94" i="62"/>
  <c r="C91" i="62"/>
  <c r="C88" i="62"/>
  <c r="C85" i="62"/>
  <c r="C82" i="62"/>
  <c r="C79" i="62"/>
  <c r="C76" i="62"/>
  <c r="C73" i="62"/>
  <c r="C70" i="62"/>
  <c r="C67" i="62"/>
  <c r="C64" i="62"/>
  <c r="C61" i="62"/>
  <c r="C58" i="62"/>
  <c r="C55" i="62"/>
  <c r="C52" i="62"/>
  <c r="C49" i="62"/>
  <c r="B377" i="62"/>
  <c r="B374" i="62"/>
  <c r="B371" i="62"/>
  <c r="B365" i="62"/>
  <c r="B362" i="62"/>
  <c r="B359" i="62"/>
  <c r="B356" i="62"/>
  <c r="B353" i="62"/>
  <c r="B350" i="62"/>
  <c r="B347" i="62"/>
  <c r="B344" i="62"/>
  <c r="B341" i="62"/>
  <c r="B338" i="62"/>
  <c r="B335" i="62"/>
  <c r="B332" i="62"/>
  <c r="B329" i="62"/>
  <c r="B326" i="62"/>
  <c r="B323" i="62"/>
  <c r="B320" i="62"/>
  <c r="B317" i="62"/>
  <c r="B314" i="62"/>
  <c r="B311" i="62"/>
  <c r="B308" i="62"/>
  <c r="B305" i="62"/>
  <c r="B302" i="62"/>
  <c r="B299" i="62"/>
  <c r="B296" i="62"/>
  <c r="B293" i="62"/>
  <c r="B290" i="62"/>
  <c r="B287" i="62"/>
  <c r="B284" i="62"/>
  <c r="B281" i="62"/>
  <c r="B278" i="62"/>
  <c r="B275" i="62"/>
  <c r="B272" i="62"/>
  <c r="B269" i="62"/>
  <c r="B266" i="62"/>
  <c r="B263" i="62"/>
  <c r="B260" i="62"/>
  <c r="B257" i="62"/>
  <c r="B254" i="62"/>
  <c r="B251" i="62"/>
  <c r="B248" i="62"/>
  <c r="B245" i="62"/>
  <c r="B242" i="62"/>
  <c r="B239" i="62"/>
  <c r="B236" i="62"/>
  <c r="B233" i="62"/>
  <c r="B230" i="62"/>
  <c r="B227" i="62"/>
  <c r="B224" i="62"/>
  <c r="B221" i="62"/>
  <c r="B218" i="62"/>
  <c r="B215" i="62"/>
  <c r="B212" i="62"/>
  <c r="B209" i="62"/>
  <c r="B206" i="62"/>
  <c r="B203" i="62"/>
  <c r="B200" i="62"/>
  <c r="B197" i="62"/>
  <c r="B194" i="62"/>
  <c r="B191" i="62"/>
  <c r="B188" i="62"/>
  <c r="B185" i="62"/>
  <c r="B182" i="62"/>
  <c r="B179" i="62"/>
  <c r="B176" i="62"/>
  <c r="B173" i="62"/>
  <c r="B170" i="62"/>
  <c r="B167" i="62"/>
  <c r="B164" i="62"/>
  <c r="B161" i="62"/>
  <c r="B158" i="62"/>
  <c r="B155" i="62"/>
  <c r="B152" i="62"/>
  <c r="B149" i="62"/>
  <c r="B146" i="62"/>
  <c r="B143" i="62"/>
  <c r="B140" i="62"/>
  <c r="B137" i="62"/>
  <c r="B134" i="62"/>
  <c r="B131" i="62"/>
  <c r="B128" i="62"/>
  <c r="B125" i="62"/>
  <c r="B122" i="62"/>
  <c r="B119" i="62"/>
  <c r="B116" i="62"/>
  <c r="B113" i="62"/>
  <c r="B110" i="62"/>
  <c r="B107" i="62"/>
  <c r="B104" i="62"/>
  <c r="B101" i="62"/>
  <c r="B98" i="62"/>
  <c r="B95" i="62"/>
  <c r="B92" i="62"/>
  <c r="B89" i="62"/>
  <c r="B86" i="62"/>
  <c r="B83" i="62"/>
  <c r="B80" i="62"/>
  <c r="B77" i="62"/>
  <c r="B74" i="62"/>
  <c r="B71" i="62"/>
  <c r="B68" i="62"/>
  <c r="B65" i="62"/>
  <c r="B62" i="62"/>
  <c r="B59" i="62"/>
  <c r="B56" i="62"/>
  <c r="B53" i="62"/>
  <c r="B50" i="62"/>
  <c r="B47" i="62"/>
  <c r="D577" i="62" l="1"/>
  <c r="K577" i="62"/>
  <c r="D562" i="62"/>
  <c r="D559" i="62"/>
  <c r="J559" i="62"/>
  <c r="D550" i="62"/>
  <c r="K520" i="62"/>
  <c r="D520" i="62"/>
  <c r="H520" i="62"/>
  <c r="I520" i="62"/>
  <c r="D604" i="62"/>
  <c r="E604" i="62"/>
  <c r="F604" i="62"/>
  <c r="G604" i="62"/>
  <c r="H604" i="62"/>
  <c r="I604" i="62"/>
  <c r="J604" i="62"/>
  <c r="L599" i="62"/>
  <c r="E601" i="62"/>
  <c r="L601" i="62" s="1"/>
  <c r="F601" i="62"/>
  <c r="G601" i="62"/>
  <c r="H601" i="62"/>
  <c r="D598" i="62"/>
  <c r="E598" i="62"/>
  <c r="F598" i="62"/>
  <c r="G598" i="62"/>
  <c r="H598" i="62"/>
  <c r="I598" i="62"/>
  <c r="J598" i="62"/>
  <c r="D595" i="62"/>
  <c r="E595" i="62"/>
  <c r="F595" i="62"/>
  <c r="G595" i="62"/>
  <c r="H595" i="62"/>
  <c r="I595" i="62"/>
  <c r="J595" i="62"/>
  <c r="D592" i="62"/>
  <c r="E592" i="62"/>
  <c r="F592" i="62"/>
  <c r="G592" i="62"/>
  <c r="H592" i="62"/>
  <c r="I592" i="62"/>
  <c r="J592" i="62"/>
  <c r="D589" i="62"/>
  <c r="E589" i="62"/>
  <c r="F589" i="62"/>
  <c r="G589" i="62"/>
  <c r="H589" i="62"/>
  <c r="I589" i="62"/>
  <c r="D586" i="62"/>
  <c r="E586" i="62"/>
  <c r="F586" i="62"/>
  <c r="G586" i="62"/>
  <c r="H586" i="62"/>
  <c r="I586" i="62"/>
  <c r="J586" i="62"/>
  <c r="D583" i="62"/>
  <c r="E583" i="62"/>
  <c r="F583" i="62"/>
  <c r="G583" i="62"/>
  <c r="H583" i="62"/>
  <c r="I583" i="62"/>
  <c r="J583" i="62"/>
  <c r="E580" i="62"/>
  <c r="F580" i="62"/>
  <c r="G580" i="62"/>
  <c r="I580" i="62"/>
  <c r="J580" i="62"/>
  <c r="L578" i="62"/>
  <c r="H580" i="62"/>
  <c r="L575" i="62"/>
  <c r="E577" i="62"/>
  <c r="F577" i="62"/>
  <c r="G577" i="62"/>
  <c r="H577" i="62"/>
  <c r="I577" i="62"/>
  <c r="L572" i="62"/>
  <c r="E574" i="62"/>
  <c r="G574" i="62"/>
  <c r="H574" i="62"/>
  <c r="F574" i="62"/>
  <c r="I574" i="62"/>
  <c r="J574" i="62"/>
  <c r="L569" i="62"/>
  <c r="H571" i="62"/>
  <c r="L571" i="62" s="1"/>
  <c r="I571" i="62"/>
  <c r="J571" i="62"/>
  <c r="D568" i="62"/>
  <c r="E568" i="62"/>
  <c r="G568" i="62"/>
  <c r="H568" i="62"/>
  <c r="I568" i="62"/>
  <c r="J568" i="62"/>
  <c r="K568" i="62"/>
  <c r="D565" i="62"/>
  <c r="E565" i="62"/>
  <c r="F565" i="62"/>
  <c r="G565" i="62"/>
  <c r="H565" i="62"/>
  <c r="I565" i="62"/>
  <c r="J565" i="62"/>
  <c r="L560" i="62"/>
  <c r="E562" i="62"/>
  <c r="F562" i="62"/>
  <c r="G562" i="62"/>
  <c r="H562" i="62"/>
  <c r="I562" i="62"/>
  <c r="J562" i="62"/>
  <c r="L557" i="62"/>
  <c r="E559" i="62"/>
  <c r="F559" i="62"/>
  <c r="G559" i="62"/>
  <c r="H559" i="62"/>
  <c r="I559" i="62"/>
  <c r="D556" i="62"/>
  <c r="E556" i="62"/>
  <c r="G556" i="62"/>
  <c r="H556" i="62"/>
  <c r="I556" i="62"/>
  <c r="J556" i="62"/>
  <c r="K556" i="62"/>
  <c r="D553" i="62"/>
  <c r="E553" i="62"/>
  <c r="F553" i="62"/>
  <c r="G553" i="62"/>
  <c r="H553" i="62"/>
  <c r="I553" i="62"/>
  <c r="J553" i="62"/>
  <c r="L548" i="62"/>
  <c r="F550" i="62"/>
  <c r="G550" i="62"/>
  <c r="H550" i="62"/>
  <c r="I550" i="62"/>
  <c r="J550" i="62"/>
  <c r="E550" i="62"/>
  <c r="L550" i="62" s="1"/>
  <c r="D547" i="62"/>
  <c r="F547" i="62"/>
  <c r="G547" i="62"/>
  <c r="H547" i="62"/>
  <c r="I547" i="62"/>
  <c r="J547" i="62"/>
  <c r="E547" i="62"/>
  <c r="D544" i="62"/>
  <c r="E544" i="62"/>
  <c r="F544" i="62"/>
  <c r="G544" i="62"/>
  <c r="H544" i="62"/>
  <c r="I544" i="62"/>
  <c r="J544" i="62"/>
  <c r="K541" i="62"/>
  <c r="D541" i="62"/>
  <c r="E541" i="62"/>
  <c r="F541" i="62"/>
  <c r="G541" i="62"/>
  <c r="H541" i="62"/>
  <c r="I541" i="62"/>
  <c r="E538" i="62"/>
  <c r="F538" i="62"/>
  <c r="G538" i="62"/>
  <c r="H538" i="62"/>
  <c r="I538" i="62"/>
  <c r="L536" i="62"/>
  <c r="J538" i="62"/>
  <c r="G535" i="62"/>
  <c r="H535" i="62"/>
  <c r="D535" i="62"/>
  <c r="E535" i="62"/>
  <c r="F535" i="62"/>
  <c r="I535" i="62"/>
  <c r="J535" i="62"/>
  <c r="L530" i="62"/>
  <c r="F532" i="62"/>
  <c r="G532" i="62"/>
  <c r="H532" i="62"/>
  <c r="J532" i="62"/>
  <c r="E532" i="62"/>
  <c r="I532" i="62"/>
  <c r="L527" i="62"/>
  <c r="E529" i="62"/>
  <c r="F529" i="62"/>
  <c r="G529" i="62"/>
  <c r="H529" i="62"/>
  <c r="I529" i="62"/>
  <c r="D526" i="62"/>
  <c r="E526" i="62"/>
  <c r="F526" i="62"/>
  <c r="G526" i="62"/>
  <c r="H526" i="62"/>
  <c r="I526" i="62"/>
  <c r="J526" i="62"/>
  <c r="G523" i="62"/>
  <c r="L521" i="62"/>
  <c r="H523" i="62"/>
  <c r="E523" i="62"/>
  <c r="F523" i="62"/>
  <c r="L518" i="62"/>
  <c r="E520" i="62"/>
  <c r="F520" i="62"/>
  <c r="G520" i="62"/>
  <c r="H394" i="62"/>
  <c r="I394" i="62"/>
  <c r="E502" i="62"/>
  <c r="G394" i="62"/>
  <c r="F436" i="62"/>
  <c r="G436" i="62"/>
  <c r="J505" i="62"/>
  <c r="K505" i="62"/>
  <c r="F505" i="62"/>
  <c r="J397" i="62"/>
  <c r="K397" i="62"/>
  <c r="I400" i="62"/>
  <c r="H403" i="62"/>
  <c r="G505" i="62"/>
  <c r="K421" i="62"/>
  <c r="H397" i="62"/>
  <c r="J382" i="62"/>
  <c r="H505" i="62"/>
  <c r="F430" i="62"/>
  <c r="I505" i="62"/>
  <c r="F508" i="62"/>
  <c r="H508" i="62"/>
  <c r="G508" i="62"/>
  <c r="H400" i="62"/>
  <c r="G472" i="62"/>
  <c r="I472" i="62"/>
  <c r="E517" i="62"/>
  <c r="F517" i="62"/>
  <c r="H517" i="62"/>
  <c r="G517" i="62"/>
  <c r="I517" i="62"/>
  <c r="J517" i="62"/>
  <c r="K436" i="62"/>
  <c r="K388" i="62"/>
  <c r="E400" i="62"/>
  <c r="E472" i="62"/>
  <c r="H436" i="62"/>
  <c r="J472" i="62"/>
  <c r="I508" i="62"/>
  <c r="I436" i="62"/>
  <c r="K472" i="62"/>
  <c r="J508" i="62"/>
  <c r="I460" i="62"/>
  <c r="K460" i="62"/>
  <c r="G463" i="62"/>
  <c r="F394" i="62"/>
  <c r="F400" i="62"/>
  <c r="J454" i="62"/>
  <c r="F472" i="62"/>
  <c r="G496" i="62"/>
  <c r="E508" i="62"/>
  <c r="G460" i="62"/>
  <c r="H460" i="62"/>
  <c r="J436" i="62"/>
  <c r="K508" i="62"/>
  <c r="H388" i="62"/>
  <c r="J388" i="62"/>
  <c r="E394" i="62"/>
  <c r="G400" i="62"/>
  <c r="F502" i="62"/>
  <c r="G502" i="62"/>
  <c r="H502" i="62"/>
  <c r="I502" i="62"/>
  <c r="K502" i="62"/>
  <c r="I493" i="62"/>
  <c r="I403" i="62"/>
  <c r="J493" i="62"/>
  <c r="K487" i="62"/>
  <c r="E391" i="62"/>
  <c r="J394" i="62"/>
  <c r="E430" i="62"/>
  <c r="H499" i="62"/>
  <c r="F391" i="62"/>
  <c r="G430" i="62"/>
  <c r="H457" i="62"/>
  <c r="I499" i="62"/>
  <c r="H427" i="62"/>
  <c r="E499" i="62"/>
  <c r="J403" i="62"/>
  <c r="G499" i="62"/>
  <c r="H391" i="62"/>
  <c r="E397" i="62"/>
  <c r="I430" i="62"/>
  <c r="J490" i="62"/>
  <c r="I496" i="62"/>
  <c r="K499" i="62"/>
  <c r="H463" i="62"/>
  <c r="G391" i="62"/>
  <c r="H430" i="62"/>
  <c r="I391" i="62"/>
  <c r="J430" i="62"/>
  <c r="K490" i="62"/>
  <c r="J496" i="62"/>
  <c r="F427" i="62"/>
  <c r="I427" i="62"/>
  <c r="F499" i="62"/>
  <c r="J385" i="62"/>
  <c r="J391" i="62"/>
  <c r="F397" i="62"/>
  <c r="I421" i="62"/>
  <c r="K496" i="62"/>
  <c r="K493" i="62"/>
  <c r="K385" i="62"/>
  <c r="G397" i="62"/>
  <c r="K403" i="62"/>
  <c r="G469" i="62"/>
  <c r="H469" i="62"/>
  <c r="I469" i="62"/>
  <c r="J469" i="62"/>
  <c r="K469" i="62"/>
  <c r="E469" i="62"/>
  <c r="E466" i="62"/>
  <c r="F466" i="62"/>
  <c r="G466" i="62"/>
  <c r="H466" i="62"/>
  <c r="I466" i="62"/>
  <c r="J466" i="62"/>
  <c r="J463" i="62"/>
  <c r="I463" i="62"/>
  <c r="E463" i="62"/>
  <c r="K463" i="62"/>
  <c r="J457" i="62"/>
  <c r="I457" i="62"/>
  <c r="F439" i="62"/>
  <c r="H439" i="62"/>
  <c r="G439" i="62"/>
  <c r="I439" i="62"/>
  <c r="J439" i="62"/>
  <c r="K439" i="62"/>
  <c r="J433" i="62"/>
  <c r="F433" i="62"/>
  <c r="K433" i="62"/>
  <c r="E433" i="62"/>
  <c r="G433" i="62"/>
  <c r="H433" i="62"/>
  <c r="K427" i="62"/>
  <c r="J427" i="62"/>
  <c r="J424" i="62"/>
  <c r="H424" i="62"/>
  <c r="I424" i="62"/>
  <c r="K418" i="62"/>
  <c r="E403" i="62"/>
  <c r="F403" i="62"/>
  <c r="J400" i="62"/>
  <c r="E475" i="62"/>
  <c r="E409" i="62"/>
  <c r="E445" i="62"/>
  <c r="F409" i="62"/>
  <c r="F445" i="62"/>
  <c r="F478" i="62"/>
  <c r="F514" i="62"/>
  <c r="G409" i="62"/>
  <c r="G445" i="62"/>
  <c r="H475" i="62"/>
  <c r="F481" i="62"/>
  <c r="E484" i="62"/>
  <c r="H511" i="62"/>
  <c r="G412" i="62"/>
  <c r="F451" i="62"/>
  <c r="H478" i="62"/>
  <c r="G607" i="62"/>
  <c r="E385" i="62"/>
  <c r="J406" i="62"/>
  <c r="I409" i="62"/>
  <c r="H412" i="62"/>
  <c r="G415" i="62"/>
  <c r="F418" i="62"/>
  <c r="E421" i="62"/>
  <c r="J442" i="62"/>
  <c r="I445" i="62"/>
  <c r="H448" i="62"/>
  <c r="G451" i="62"/>
  <c r="F454" i="62"/>
  <c r="J475" i="62"/>
  <c r="I478" i="62"/>
  <c r="H481" i="62"/>
  <c r="G484" i="62"/>
  <c r="F487" i="62"/>
  <c r="E490" i="62"/>
  <c r="J511" i="62"/>
  <c r="I514" i="62"/>
  <c r="H607" i="62"/>
  <c r="E511" i="62"/>
  <c r="F475" i="62"/>
  <c r="F511" i="62"/>
  <c r="G406" i="62"/>
  <c r="G511" i="62"/>
  <c r="F412" i="62"/>
  <c r="H442" i="62"/>
  <c r="I406" i="62"/>
  <c r="G448" i="62"/>
  <c r="I475" i="62"/>
  <c r="H514" i="62"/>
  <c r="F385" i="62"/>
  <c r="E388" i="62"/>
  <c r="K406" i="62"/>
  <c r="J409" i="62"/>
  <c r="I412" i="62"/>
  <c r="H415" i="62"/>
  <c r="G418" i="62"/>
  <c r="F421" i="62"/>
  <c r="E424" i="62"/>
  <c r="K442" i="62"/>
  <c r="J445" i="62"/>
  <c r="I448" i="62"/>
  <c r="H451" i="62"/>
  <c r="G454" i="62"/>
  <c r="E457" i="62"/>
  <c r="K475" i="62"/>
  <c r="J478" i="62"/>
  <c r="I481" i="62"/>
  <c r="H484" i="62"/>
  <c r="G487" i="62"/>
  <c r="F490" i="62"/>
  <c r="E493" i="62"/>
  <c r="K511" i="62"/>
  <c r="J514" i="62"/>
  <c r="I607" i="62"/>
  <c r="E442" i="62"/>
  <c r="F406" i="62"/>
  <c r="F442" i="62"/>
  <c r="E478" i="62"/>
  <c r="E514" i="62"/>
  <c r="E481" i="62"/>
  <c r="E607" i="62"/>
  <c r="E451" i="62"/>
  <c r="E454" i="62"/>
  <c r="G481" i="62"/>
  <c r="I511" i="62"/>
  <c r="G385" i="62"/>
  <c r="F388" i="62"/>
  <c r="K409" i="62"/>
  <c r="J412" i="62"/>
  <c r="I415" i="62"/>
  <c r="H418" i="62"/>
  <c r="G421" i="62"/>
  <c r="F424" i="62"/>
  <c r="E427" i="62"/>
  <c r="K445" i="62"/>
  <c r="J448" i="62"/>
  <c r="I451" i="62"/>
  <c r="H454" i="62"/>
  <c r="F457" i="62"/>
  <c r="E460" i="62"/>
  <c r="K478" i="62"/>
  <c r="J481" i="62"/>
  <c r="I484" i="62"/>
  <c r="H487" i="62"/>
  <c r="G490" i="62"/>
  <c r="F493" i="62"/>
  <c r="E496" i="62"/>
  <c r="K514" i="62"/>
  <c r="J607" i="62"/>
  <c r="E406" i="62"/>
  <c r="E412" i="62"/>
  <c r="E448" i="62"/>
  <c r="G475" i="62"/>
  <c r="H406" i="62"/>
  <c r="E415" i="62"/>
  <c r="F415" i="62"/>
  <c r="I442" i="62"/>
  <c r="E487" i="62"/>
  <c r="H385" i="62"/>
  <c r="G388" i="62"/>
  <c r="J415" i="62"/>
  <c r="I418" i="62"/>
  <c r="H421" i="62"/>
  <c r="G424" i="62"/>
  <c r="K448" i="62"/>
  <c r="J451" i="62"/>
  <c r="I454" i="62"/>
  <c r="G457" i="62"/>
  <c r="F460" i="62"/>
  <c r="J484" i="62"/>
  <c r="I487" i="62"/>
  <c r="H490" i="62"/>
  <c r="G493" i="62"/>
  <c r="F496" i="62"/>
  <c r="K607" i="62"/>
  <c r="E418" i="62"/>
  <c r="F484" i="62"/>
  <c r="E382" i="62"/>
  <c r="H382" i="62"/>
  <c r="F382" i="62"/>
  <c r="G382" i="62"/>
  <c r="I382" i="62"/>
  <c r="E370" i="62"/>
  <c r="J370" i="62"/>
  <c r="G370" i="62"/>
  <c r="H370" i="62"/>
  <c r="I370" i="62"/>
  <c r="K370" i="62"/>
  <c r="I13" i="57"/>
  <c r="I27" i="57"/>
  <c r="I28" i="57"/>
  <c r="I29" i="57"/>
  <c r="I30" i="57"/>
  <c r="I31" i="57"/>
  <c r="I32" i="57"/>
  <c r="I33" i="57"/>
  <c r="I34" i="57"/>
  <c r="I35" i="57"/>
  <c r="I36" i="57"/>
  <c r="I37" i="57"/>
  <c r="I38" i="57"/>
  <c r="I39" i="57"/>
  <c r="I40" i="57"/>
  <c r="I41" i="57"/>
  <c r="I42" i="57"/>
  <c r="I43" i="57"/>
  <c r="I44" i="57"/>
  <c r="I45" i="57"/>
  <c r="I46" i="57"/>
  <c r="I47" i="57"/>
  <c r="I48" i="57"/>
  <c r="I49" i="57"/>
  <c r="I50" i="57"/>
  <c r="I51" i="57"/>
  <c r="I52" i="57"/>
  <c r="I53" i="57"/>
  <c r="I54" i="57"/>
  <c r="I55" i="57"/>
  <c r="I56" i="57"/>
  <c r="I57" i="57"/>
  <c r="I58" i="57"/>
  <c r="I59" i="57"/>
  <c r="I60" i="57"/>
  <c r="I61" i="57"/>
  <c r="I62" i="57"/>
  <c r="I63" i="57"/>
  <c r="I64" i="57"/>
  <c r="I65" i="57"/>
  <c r="I66" i="57"/>
  <c r="I67" i="57"/>
  <c r="I68" i="57"/>
  <c r="I69" i="57"/>
  <c r="I70" i="57"/>
  <c r="I71" i="57"/>
  <c r="I72" i="57"/>
  <c r="I73" i="57"/>
  <c r="I74" i="57"/>
  <c r="I75" i="57"/>
  <c r="I76" i="57"/>
  <c r="I77" i="57"/>
  <c r="I78" i="57"/>
  <c r="I80" i="57"/>
  <c r="I81" i="57"/>
  <c r="I82" i="57"/>
  <c r="I83" i="57"/>
  <c r="I84" i="57"/>
  <c r="I85" i="57"/>
  <c r="I86" i="57"/>
  <c r="I87" i="57"/>
  <c r="I88" i="57"/>
  <c r="I89" i="57"/>
  <c r="I90" i="57"/>
  <c r="I91" i="57"/>
  <c r="I92" i="57"/>
  <c r="I93" i="57"/>
  <c r="I94" i="57"/>
  <c r="I95" i="57"/>
  <c r="I96" i="57"/>
  <c r="I97" i="57"/>
  <c r="I98" i="57"/>
  <c r="I99" i="57"/>
  <c r="I100" i="57"/>
  <c r="I101" i="57"/>
  <c r="I102" i="57"/>
  <c r="I103" i="57"/>
  <c r="I104" i="57"/>
  <c r="I105" i="57"/>
  <c r="I106" i="57"/>
  <c r="I107" i="57"/>
  <c r="I108" i="57"/>
  <c r="I109" i="57"/>
  <c r="I110" i="57"/>
  <c r="I111" i="57"/>
  <c r="I112" i="57"/>
  <c r="I113" i="57"/>
  <c r="I114" i="57"/>
  <c r="I115" i="57"/>
  <c r="I116" i="57"/>
  <c r="I117" i="57"/>
  <c r="I118" i="57"/>
  <c r="I119" i="57"/>
  <c r="I120" i="57"/>
  <c r="I121" i="57"/>
  <c r="I122" i="57"/>
  <c r="I123" i="57"/>
  <c r="I124" i="57"/>
  <c r="I125" i="57"/>
  <c r="I126" i="57"/>
  <c r="I127" i="57"/>
  <c r="I128" i="57"/>
  <c r="I129" i="57"/>
  <c r="G27" i="57"/>
  <c r="G28" i="57"/>
  <c r="G29" i="57"/>
  <c r="G30" i="57"/>
  <c r="G31" i="57"/>
  <c r="G32" i="57"/>
  <c r="G33" i="57"/>
  <c r="G34" i="57"/>
  <c r="G35" i="57"/>
  <c r="G36" i="57"/>
  <c r="G37" i="57"/>
  <c r="G38" i="57"/>
  <c r="G39" i="57"/>
  <c r="G40" i="57"/>
  <c r="G41" i="57"/>
  <c r="G42" i="57"/>
  <c r="G43" i="57"/>
  <c r="G44" i="57"/>
  <c r="G45" i="57"/>
  <c r="G46" i="57"/>
  <c r="G47" i="57"/>
  <c r="G48" i="57"/>
  <c r="G49" i="57"/>
  <c r="G50" i="57"/>
  <c r="G51" i="57"/>
  <c r="G52" i="57"/>
  <c r="G53" i="57"/>
  <c r="G54" i="57"/>
  <c r="G55" i="57"/>
  <c r="G56" i="57"/>
  <c r="G57" i="57"/>
  <c r="G58" i="57"/>
  <c r="G59" i="57"/>
  <c r="G60" i="57"/>
  <c r="G61" i="57"/>
  <c r="G62" i="57"/>
  <c r="G63" i="57"/>
  <c r="G64" i="57"/>
  <c r="G65" i="57"/>
  <c r="G66" i="57"/>
  <c r="G67" i="57"/>
  <c r="G68" i="57"/>
  <c r="G69" i="57"/>
  <c r="G70" i="57"/>
  <c r="G71" i="57"/>
  <c r="G72" i="57"/>
  <c r="G73" i="57"/>
  <c r="G74" i="57"/>
  <c r="G75" i="57"/>
  <c r="G76" i="57"/>
  <c r="G77" i="57"/>
  <c r="G78" i="57"/>
  <c r="G79" i="57"/>
  <c r="I79" i="57" s="1"/>
  <c r="G80" i="57"/>
  <c r="G81" i="57"/>
  <c r="G82" i="57"/>
  <c r="G83" i="57"/>
  <c r="G84" i="57"/>
  <c r="G85" i="57"/>
  <c r="G86" i="57"/>
  <c r="G87" i="57"/>
  <c r="G88" i="57"/>
  <c r="G89" i="57"/>
  <c r="G90" i="57"/>
  <c r="G91" i="57"/>
  <c r="G92" i="57"/>
  <c r="G93" i="57"/>
  <c r="G94" i="57"/>
  <c r="G95" i="57"/>
  <c r="G96" i="57"/>
  <c r="G97" i="57"/>
  <c r="G98" i="57"/>
  <c r="G99" i="57"/>
  <c r="G100" i="57"/>
  <c r="G101" i="57"/>
  <c r="G102" i="57"/>
  <c r="G103" i="57"/>
  <c r="G104" i="57"/>
  <c r="G105" i="57"/>
  <c r="G106" i="57"/>
  <c r="G107" i="57"/>
  <c r="G108" i="57"/>
  <c r="G109" i="57"/>
  <c r="G110" i="57"/>
  <c r="G111" i="57"/>
  <c r="G112" i="57"/>
  <c r="G113" i="57"/>
  <c r="G114" i="57"/>
  <c r="G115" i="57"/>
  <c r="G116" i="57"/>
  <c r="G117" i="57"/>
  <c r="G118" i="57"/>
  <c r="G119" i="57"/>
  <c r="G120" i="57"/>
  <c r="G121" i="57"/>
  <c r="G122" i="57"/>
  <c r="G123" i="57"/>
  <c r="G124" i="57"/>
  <c r="G125" i="57"/>
  <c r="G126" i="57"/>
  <c r="G127" i="57"/>
  <c r="G128" i="57"/>
  <c r="G129" i="57"/>
  <c r="K379" i="62"/>
  <c r="J379" i="62"/>
  <c r="I379" i="62"/>
  <c r="H379" i="62"/>
  <c r="G379" i="62"/>
  <c r="F379" i="62"/>
  <c r="E379" i="62"/>
  <c r="K376" i="62"/>
  <c r="J376" i="62"/>
  <c r="I376" i="62"/>
  <c r="H376" i="62"/>
  <c r="G376" i="62"/>
  <c r="F376" i="62"/>
  <c r="E376" i="62"/>
  <c r="K373" i="62"/>
  <c r="J373" i="62"/>
  <c r="I373" i="62"/>
  <c r="H373" i="62"/>
  <c r="G373" i="62"/>
  <c r="F373" i="62"/>
  <c r="E373" i="62"/>
  <c r="K367" i="62"/>
  <c r="J367" i="62"/>
  <c r="I367" i="62"/>
  <c r="H367" i="62"/>
  <c r="G367" i="62"/>
  <c r="F367" i="62"/>
  <c r="E367" i="62"/>
  <c r="K364" i="62"/>
  <c r="J364" i="62"/>
  <c r="I364" i="62"/>
  <c r="H364" i="62"/>
  <c r="G364" i="62"/>
  <c r="F364" i="62"/>
  <c r="E364" i="62"/>
  <c r="K361" i="62"/>
  <c r="J361" i="62"/>
  <c r="I361" i="62"/>
  <c r="H361" i="62"/>
  <c r="G361" i="62"/>
  <c r="F361" i="62"/>
  <c r="E361" i="62"/>
  <c r="K358" i="62"/>
  <c r="J358" i="62"/>
  <c r="I358" i="62"/>
  <c r="H358" i="62"/>
  <c r="G358" i="62"/>
  <c r="F358" i="62"/>
  <c r="E358" i="62"/>
  <c r="K355" i="62"/>
  <c r="J355" i="62"/>
  <c r="I355" i="62"/>
  <c r="H355" i="62"/>
  <c r="G355" i="62"/>
  <c r="F355" i="62"/>
  <c r="E355" i="62"/>
  <c r="K352" i="62"/>
  <c r="J352" i="62"/>
  <c r="I352" i="62"/>
  <c r="H352" i="62"/>
  <c r="G352" i="62"/>
  <c r="F352" i="62"/>
  <c r="E352" i="62"/>
  <c r="K349" i="62"/>
  <c r="J349" i="62"/>
  <c r="I349" i="62"/>
  <c r="H349" i="62"/>
  <c r="G349" i="62"/>
  <c r="F349" i="62"/>
  <c r="E349" i="62"/>
  <c r="K346" i="62"/>
  <c r="J346" i="62"/>
  <c r="I346" i="62"/>
  <c r="H346" i="62"/>
  <c r="G346" i="62"/>
  <c r="F346" i="62"/>
  <c r="E346" i="62"/>
  <c r="K343" i="62"/>
  <c r="J343" i="62"/>
  <c r="I343" i="62"/>
  <c r="H343" i="62"/>
  <c r="G343" i="62"/>
  <c r="F343" i="62"/>
  <c r="E343" i="62"/>
  <c r="K340" i="62"/>
  <c r="J340" i="62"/>
  <c r="I340" i="62"/>
  <c r="H340" i="62"/>
  <c r="G340" i="62"/>
  <c r="F340" i="62"/>
  <c r="E340" i="62"/>
  <c r="K337" i="62"/>
  <c r="J337" i="62"/>
  <c r="I337" i="62"/>
  <c r="H337" i="62"/>
  <c r="G337" i="62"/>
  <c r="F337" i="62"/>
  <c r="E337" i="62"/>
  <c r="K334" i="62"/>
  <c r="J334" i="62"/>
  <c r="I334" i="62"/>
  <c r="H334" i="62"/>
  <c r="G334" i="62"/>
  <c r="F334" i="62"/>
  <c r="E334" i="62"/>
  <c r="K331" i="62"/>
  <c r="J331" i="62"/>
  <c r="I331" i="62"/>
  <c r="H331" i="62"/>
  <c r="G331" i="62"/>
  <c r="F331" i="62"/>
  <c r="E331" i="62"/>
  <c r="K328" i="62"/>
  <c r="J328" i="62"/>
  <c r="I328" i="62"/>
  <c r="H328" i="62"/>
  <c r="G328" i="62"/>
  <c r="F328" i="62"/>
  <c r="E328" i="62"/>
  <c r="K325" i="62"/>
  <c r="J325" i="62"/>
  <c r="I325" i="62"/>
  <c r="H325" i="62"/>
  <c r="G325" i="62"/>
  <c r="F325" i="62"/>
  <c r="E325" i="62"/>
  <c r="K322" i="62"/>
  <c r="J322" i="62"/>
  <c r="I322" i="62"/>
  <c r="H322" i="62"/>
  <c r="G322" i="62"/>
  <c r="F322" i="62"/>
  <c r="E322" i="62"/>
  <c r="K319" i="62"/>
  <c r="J319" i="62"/>
  <c r="I319" i="62"/>
  <c r="H319" i="62"/>
  <c r="G319" i="62"/>
  <c r="F319" i="62"/>
  <c r="E319" i="62"/>
  <c r="K316" i="62"/>
  <c r="J316" i="62"/>
  <c r="I316" i="62"/>
  <c r="H316" i="62"/>
  <c r="G316" i="62"/>
  <c r="F316" i="62"/>
  <c r="E316" i="62"/>
  <c r="K313" i="62"/>
  <c r="J313" i="62"/>
  <c r="I313" i="62"/>
  <c r="H313" i="62"/>
  <c r="G313" i="62"/>
  <c r="F313" i="62"/>
  <c r="E313" i="62"/>
  <c r="K310" i="62"/>
  <c r="J310" i="62"/>
  <c r="I310" i="62"/>
  <c r="H310" i="62"/>
  <c r="G310" i="62"/>
  <c r="F310" i="62"/>
  <c r="E310" i="62"/>
  <c r="K307" i="62"/>
  <c r="J307" i="62"/>
  <c r="I307" i="62"/>
  <c r="H307" i="62"/>
  <c r="G307" i="62"/>
  <c r="F307" i="62"/>
  <c r="E307" i="62"/>
  <c r="K304" i="62"/>
  <c r="J304" i="62"/>
  <c r="I304" i="62"/>
  <c r="H304" i="62"/>
  <c r="G304" i="62"/>
  <c r="F304" i="62"/>
  <c r="E304" i="62"/>
  <c r="K301" i="62"/>
  <c r="J301" i="62"/>
  <c r="I301" i="62"/>
  <c r="H301" i="62"/>
  <c r="G301" i="62"/>
  <c r="F301" i="62"/>
  <c r="E301" i="62"/>
  <c r="K298" i="62"/>
  <c r="J298" i="62"/>
  <c r="I298" i="62"/>
  <c r="H298" i="62"/>
  <c r="G298" i="62"/>
  <c r="F298" i="62"/>
  <c r="E298" i="62"/>
  <c r="K295" i="62"/>
  <c r="J295" i="62"/>
  <c r="I295" i="62"/>
  <c r="H295" i="62"/>
  <c r="G295" i="62"/>
  <c r="F295" i="62"/>
  <c r="E295" i="62"/>
  <c r="K292" i="62"/>
  <c r="J292" i="62"/>
  <c r="I292" i="62"/>
  <c r="H292" i="62"/>
  <c r="G292" i="62"/>
  <c r="F292" i="62"/>
  <c r="E292" i="62"/>
  <c r="K289" i="62"/>
  <c r="J289" i="62"/>
  <c r="I289" i="62"/>
  <c r="H289" i="62"/>
  <c r="G289" i="62"/>
  <c r="F289" i="62"/>
  <c r="E289" i="62"/>
  <c r="K286" i="62"/>
  <c r="J286" i="62"/>
  <c r="I286" i="62"/>
  <c r="H286" i="62"/>
  <c r="G286" i="62"/>
  <c r="F286" i="62"/>
  <c r="E286" i="62"/>
  <c r="K283" i="62"/>
  <c r="J283" i="62"/>
  <c r="I283" i="62"/>
  <c r="H283" i="62"/>
  <c r="G283" i="62"/>
  <c r="F283" i="62"/>
  <c r="E283" i="62"/>
  <c r="K280" i="62"/>
  <c r="J280" i="62"/>
  <c r="I280" i="62"/>
  <c r="H280" i="62"/>
  <c r="G280" i="62"/>
  <c r="F280" i="62"/>
  <c r="E280" i="62"/>
  <c r="K277" i="62"/>
  <c r="J277" i="62"/>
  <c r="I277" i="62"/>
  <c r="H277" i="62"/>
  <c r="G277" i="62"/>
  <c r="F277" i="62"/>
  <c r="E277" i="62"/>
  <c r="K274" i="62"/>
  <c r="J274" i="62"/>
  <c r="I274" i="62"/>
  <c r="H274" i="62"/>
  <c r="G274" i="62"/>
  <c r="F274" i="62"/>
  <c r="E274" i="62"/>
  <c r="K271" i="62"/>
  <c r="J271" i="62"/>
  <c r="I271" i="62"/>
  <c r="H271" i="62"/>
  <c r="G271" i="62"/>
  <c r="F271" i="62"/>
  <c r="E271" i="62"/>
  <c r="K268" i="62"/>
  <c r="J268" i="62"/>
  <c r="I268" i="62"/>
  <c r="H268" i="62"/>
  <c r="G268" i="62"/>
  <c r="F268" i="62"/>
  <c r="E268" i="62"/>
  <c r="K265" i="62"/>
  <c r="J265" i="62"/>
  <c r="I265" i="62"/>
  <c r="H265" i="62"/>
  <c r="G265" i="62"/>
  <c r="F265" i="62"/>
  <c r="E265" i="62"/>
  <c r="K262" i="62"/>
  <c r="J262" i="62"/>
  <c r="I262" i="62"/>
  <c r="H262" i="62"/>
  <c r="G262" i="62"/>
  <c r="F262" i="62"/>
  <c r="E262" i="62"/>
  <c r="K259" i="62"/>
  <c r="J259" i="62"/>
  <c r="I259" i="62"/>
  <c r="H259" i="62"/>
  <c r="G259" i="62"/>
  <c r="F259" i="62"/>
  <c r="E259" i="62"/>
  <c r="K256" i="62"/>
  <c r="J256" i="62"/>
  <c r="I256" i="62"/>
  <c r="H256" i="62"/>
  <c r="G256" i="62"/>
  <c r="F256" i="62"/>
  <c r="E256" i="62"/>
  <c r="K253" i="62"/>
  <c r="J253" i="62"/>
  <c r="I253" i="62"/>
  <c r="H253" i="62"/>
  <c r="G253" i="62"/>
  <c r="F253" i="62"/>
  <c r="E253" i="62"/>
  <c r="K250" i="62"/>
  <c r="J250" i="62"/>
  <c r="I250" i="62"/>
  <c r="H250" i="62"/>
  <c r="G250" i="62"/>
  <c r="F250" i="62"/>
  <c r="E250" i="62"/>
  <c r="K247" i="62"/>
  <c r="J247" i="62"/>
  <c r="I247" i="62"/>
  <c r="H247" i="62"/>
  <c r="G247" i="62"/>
  <c r="F247" i="62"/>
  <c r="E247" i="62"/>
  <c r="K244" i="62"/>
  <c r="J244" i="62"/>
  <c r="I244" i="62"/>
  <c r="H244" i="62"/>
  <c r="G244" i="62"/>
  <c r="F244" i="62"/>
  <c r="E244" i="62"/>
  <c r="K241" i="62"/>
  <c r="J241" i="62"/>
  <c r="I241" i="62"/>
  <c r="H241" i="62"/>
  <c r="G241" i="62"/>
  <c r="F241" i="62"/>
  <c r="E241" i="62"/>
  <c r="K238" i="62"/>
  <c r="J238" i="62"/>
  <c r="I238" i="62"/>
  <c r="H238" i="62"/>
  <c r="G238" i="62"/>
  <c r="F238" i="62"/>
  <c r="E238" i="62"/>
  <c r="K235" i="62"/>
  <c r="J235" i="62"/>
  <c r="I235" i="62"/>
  <c r="H235" i="62"/>
  <c r="G235" i="62"/>
  <c r="F235" i="62"/>
  <c r="E235" i="62"/>
  <c r="K232" i="62"/>
  <c r="J232" i="62"/>
  <c r="I232" i="62"/>
  <c r="H232" i="62"/>
  <c r="G232" i="62"/>
  <c r="F232" i="62"/>
  <c r="E232" i="62"/>
  <c r="K229" i="62"/>
  <c r="J229" i="62"/>
  <c r="I229" i="62"/>
  <c r="H229" i="62"/>
  <c r="G229" i="62"/>
  <c r="F229" i="62"/>
  <c r="E229" i="62"/>
  <c r="K226" i="62"/>
  <c r="J226" i="62"/>
  <c r="I226" i="62"/>
  <c r="H226" i="62"/>
  <c r="G226" i="62"/>
  <c r="F226" i="62"/>
  <c r="E226" i="62"/>
  <c r="K223" i="62"/>
  <c r="J223" i="62"/>
  <c r="I223" i="62"/>
  <c r="H223" i="62"/>
  <c r="G223" i="62"/>
  <c r="F223" i="62"/>
  <c r="E223" i="62"/>
  <c r="K220" i="62"/>
  <c r="J220" i="62"/>
  <c r="I220" i="62"/>
  <c r="H220" i="62"/>
  <c r="G220" i="62"/>
  <c r="F220" i="62"/>
  <c r="E220" i="62"/>
  <c r="K217" i="62"/>
  <c r="J217" i="62"/>
  <c r="I217" i="62"/>
  <c r="H217" i="62"/>
  <c r="G217" i="62"/>
  <c r="F217" i="62"/>
  <c r="E217" i="62"/>
  <c r="K214" i="62"/>
  <c r="J214" i="62"/>
  <c r="I214" i="62"/>
  <c r="H214" i="62"/>
  <c r="G214" i="62"/>
  <c r="F214" i="62"/>
  <c r="E214" i="62"/>
  <c r="K211" i="62"/>
  <c r="J211" i="62"/>
  <c r="I211" i="62"/>
  <c r="H211" i="62"/>
  <c r="G211" i="62"/>
  <c r="F211" i="62"/>
  <c r="E211" i="62"/>
  <c r="K208" i="62"/>
  <c r="J208" i="62"/>
  <c r="I208" i="62"/>
  <c r="H208" i="62"/>
  <c r="G208" i="62"/>
  <c r="F208" i="62"/>
  <c r="E208" i="62"/>
  <c r="K205" i="62"/>
  <c r="J205" i="62"/>
  <c r="I205" i="62"/>
  <c r="H205" i="62"/>
  <c r="G205" i="62"/>
  <c r="F205" i="62"/>
  <c r="E205" i="62"/>
  <c r="K202" i="62"/>
  <c r="J202" i="62"/>
  <c r="I202" i="62"/>
  <c r="H202" i="62"/>
  <c r="G202" i="62"/>
  <c r="F202" i="62"/>
  <c r="E202" i="62"/>
  <c r="K199" i="62"/>
  <c r="J199" i="62"/>
  <c r="I199" i="62"/>
  <c r="H199" i="62"/>
  <c r="G199" i="62"/>
  <c r="F199" i="62"/>
  <c r="E199" i="62"/>
  <c r="K196" i="62"/>
  <c r="J196" i="62"/>
  <c r="I196" i="62"/>
  <c r="H196" i="62"/>
  <c r="G196" i="62"/>
  <c r="F196" i="62"/>
  <c r="E196" i="62"/>
  <c r="K193" i="62"/>
  <c r="J193" i="62"/>
  <c r="I193" i="62"/>
  <c r="H193" i="62"/>
  <c r="G193" i="62"/>
  <c r="F193" i="62"/>
  <c r="E193" i="62"/>
  <c r="K190" i="62"/>
  <c r="J190" i="62"/>
  <c r="I190" i="62"/>
  <c r="H190" i="62"/>
  <c r="G190" i="62"/>
  <c r="F190" i="62"/>
  <c r="E190" i="62"/>
  <c r="K187" i="62"/>
  <c r="J187" i="62"/>
  <c r="I187" i="62"/>
  <c r="H187" i="62"/>
  <c r="G187" i="62"/>
  <c r="F187" i="62"/>
  <c r="E187" i="62"/>
  <c r="K184" i="62"/>
  <c r="J184" i="62"/>
  <c r="I184" i="62"/>
  <c r="H184" i="62"/>
  <c r="G184" i="62"/>
  <c r="F184" i="62"/>
  <c r="E184" i="62"/>
  <c r="K181" i="62"/>
  <c r="J181" i="62"/>
  <c r="I181" i="62"/>
  <c r="H181" i="62"/>
  <c r="G181" i="62"/>
  <c r="F181" i="62"/>
  <c r="E181" i="62"/>
  <c r="K178" i="62"/>
  <c r="J178" i="62"/>
  <c r="I178" i="62"/>
  <c r="H178" i="62"/>
  <c r="G178" i="62"/>
  <c r="F178" i="62"/>
  <c r="E178" i="62"/>
  <c r="K175" i="62"/>
  <c r="J175" i="62"/>
  <c r="I175" i="62"/>
  <c r="H175" i="62"/>
  <c r="G175" i="62"/>
  <c r="F175" i="62"/>
  <c r="E175" i="62"/>
  <c r="K172" i="62"/>
  <c r="J172" i="62"/>
  <c r="I172" i="62"/>
  <c r="H172" i="62"/>
  <c r="G172" i="62"/>
  <c r="F172" i="62"/>
  <c r="E172" i="62"/>
  <c r="K169" i="62"/>
  <c r="J169" i="62"/>
  <c r="I169" i="62"/>
  <c r="H169" i="62"/>
  <c r="G169" i="62"/>
  <c r="F169" i="62"/>
  <c r="E169" i="62"/>
  <c r="K166" i="62"/>
  <c r="J166" i="62"/>
  <c r="I166" i="62"/>
  <c r="H166" i="62"/>
  <c r="G166" i="62"/>
  <c r="F166" i="62"/>
  <c r="E166" i="62"/>
  <c r="K163" i="62"/>
  <c r="J163" i="62"/>
  <c r="I163" i="62"/>
  <c r="H163" i="62"/>
  <c r="G163" i="62"/>
  <c r="F163" i="62"/>
  <c r="E163" i="62"/>
  <c r="K160" i="62"/>
  <c r="J160" i="62"/>
  <c r="I160" i="62"/>
  <c r="H160" i="62"/>
  <c r="G160" i="62"/>
  <c r="F160" i="62"/>
  <c r="E160" i="62"/>
  <c r="K157" i="62"/>
  <c r="J157" i="62"/>
  <c r="I157" i="62"/>
  <c r="H157" i="62"/>
  <c r="G157" i="62"/>
  <c r="F157" i="62"/>
  <c r="E157" i="62"/>
  <c r="K154" i="62"/>
  <c r="J154" i="62"/>
  <c r="I154" i="62"/>
  <c r="H154" i="62"/>
  <c r="G154" i="62"/>
  <c r="F154" i="62"/>
  <c r="E154" i="62"/>
  <c r="K151" i="62"/>
  <c r="J151" i="62"/>
  <c r="I151" i="62"/>
  <c r="H151" i="62"/>
  <c r="G151" i="62"/>
  <c r="F151" i="62"/>
  <c r="E151" i="62"/>
  <c r="K148" i="62"/>
  <c r="J148" i="62"/>
  <c r="I148" i="62"/>
  <c r="H148" i="62"/>
  <c r="G148" i="62"/>
  <c r="F148" i="62"/>
  <c r="E148" i="62"/>
  <c r="K145" i="62"/>
  <c r="J145" i="62"/>
  <c r="I145" i="62"/>
  <c r="H145" i="62"/>
  <c r="G145" i="62"/>
  <c r="F145" i="62"/>
  <c r="E145" i="62"/>
  <c r="K142" i="62"/>
  <c r="J142" i="62"/>
  <c r="I142" i="62"/>
  <c r="H142" i="62"/>
  <c r="G142" i="62"/>
  <c r="F142" i="62"/>
  <c r="E142" i="62"/>
  <c r="K139" i="62"/>
  <c r="J139" i="62"/>
  <c r="I139" i="62"/>
  <c r="H139" i="62"/>
  <c r="G139" i="62"/>
  <c r="F139" i="62"/>
  <c r="E139" i="62"/>
  <c r="K136" i="62"/>
  <c r="J136" i="62"/>
  <c r="I136" i="62"/>
  <c r="H136" i="62"/>
  <c r="G136" i="62"/>
  <c r="F136" i="62"/>
  <c r="E136" i="62"/>
  <c r="K133" i="62"/>
  <c r="J133" i="62"/>
  <c r="I133" i="62"/>
  <c r="H133" i="62"/>
  <c r="G133" i="62"/>
  <c r="F133" i="62"/>
  <c r="E133" i="62"/>
  <c r="K130" i="62"/>
  <c r="J130" i="62"/>
  <c r="I130" i="62"/>
  <c r="H130" i="62"/>
  <c r="G130" i="62"/>
  <c r="F130" i="62"/>
  <c r="E130" i="62"/>
  <c r="K127" i="62"/>
  <c r="J127" i="62"/>
  <c r="I127" i="62"/>
  <c r="H127" i="62"/>
  <c r="G127" i="62"/>
  <c r="F127" i="62"/>
  <c r="E127" i="62"/>
  <c r="K124" i="62"/>
  <c r="J124" i="62"/>
  <c r="I124" i="62"/>
  <c r="H124" i="62"/>
  <c r="G124" i="62"/>
  <c r="F124" i="62"/>
  <c r="E124" i="62"/>
  <c r="K121" i="62"/>
  <c r="J121" i="62"/>
  <c r="I121" i="62"/>
  <c r="H121" i="62"/>
  <c r="G121" i="62"/>
  <c r="F121" i="62"/>
  <c r="E121" i="62"/>
  <c r="K118" i="62"/>
  <c r="J118" i="62"/>
  <c r="I118" i="62"/>
  <c r="H118" i="62"/>
  <c r="G118" i="62"/>
  <c r="F118" i="62"/>
  <c r="E118" i="62"/>
  <c r="K115" i="62"/>
  <c r="J115" i="62"/>
  <c r="I115" i="62"/>
  <c r="H115" i="62"/>
  <c r="G115" i="62"/>
  <c r="F115" i="62"/>
  <c r="E115" i="62"/>
  <c r="K112" i="62"/>
  <c r="J112" i="62"/>
  <c r="I112" i="62"/>
  <c r="H112" i="62"/>
  <c r="G112" i="62"/>
  <c r="F112" i="62"/>
  <c r="E112" i="62"/>
  <c r="K109" i="62"/>
  <c r="J109" i="62"/>
  <c r="I109" i="62"/>
  <c r="H109" i="62"/>
  <c r="G109" i="62"/>
  <c r="F109" i="62"/>
  <c r="E109" i="62"/>
  <c r="K106" i="62"/>
  <c r="J106" i="62"/>
  <c r="I106" i="62"/>
  <c r="H106" i="62"/>
  <c r="G106" i="62"/>
  <c r="F106" i="62"/>
  <c r="E106" i="62"/>
  <c r="K103" i="62"/>
  <c r="J103" i="62"/>
  <c r="I103" i="62"/>
  <c r="H103" i="62"/>
  <c r="G103" i="62"/>
  <c r="F103" i="62"/>
  <c r="E103" i="62"/>
  <c r="K100" i="62"/>
  <c r="J100" i="62"/>
  <c r="I100" i="62"/>
  <c r="H100" i="62"/>
  <c r="G100" i="62"/>
  <c r="F100" i="62"/>
  <c r="E100" i="62"/>
  <c r="K97" i="62"/>
  <c r="J97" i="62"/>
  <c r="I97" i="62"/>
  <c r="H97" i="62"/>
  <c r="G97" i="62"/>
  <c r="F97" i="62"/>
  <c r="E97" i="62"/>
  <c r="K94" i="62"/>
  <c r="J94" i="62"/>
  <c r="I94" i="62"/>
  <c r="H94" i="62"/>
  <c r="G94" i="62"/>
  <c r="F94" i="62"/>
  <c r="E94" i="62"/>
  <c r="K91" i="62"/>
  <c r="J91" i="62"/>
  <c r="I91" i="62"/>
  <c r="H91" i="62"/>
  <c r="G91" i="62"/>
  <c r="F91" i="62"/>
  <c r="E91" i="62"/>
  <c r="K88" i="62"/>
  <c r="J88" i="62"/>
  <c r="I88" i="62"/>
  <c r="H88" i="62"/>
  <c r="G88" i="62"/>
  <c r="F88" i="62"/>
  <c r="E88" i="62"/>
  <c r="K85" i="62"/>
  <c r="J85" i="62"/>
  <c r="I85" i="62"/>
  <c r="H85" i="62"/>
  <c r="G85" i="62"/>
  <c r="F85" i="62"/>
  <c r="E85" i="62"/>
  <c r="K82" i="62"/>
  <c r="J82" i="62"/>
  <c r="I82" i="62"/>
  <c r="H82" i="62"/>
  <c r="G82" i="62"/>
  <c r="F82" i="62"/>
  <c r="E82" i="62"/>
  <c r="K79" i="62"/>
  <c r="J79" i="62"/>
  <c r="I79" i="62"/>
  <c r="H79" i="62"/>
  <c r="G79" i="62"/>
  <c r="F79" i="62"/>
  <c r="E79" i="62"/>
  <c r="K76" i="62"/>
  <c r="J76" i="62"/>
  <c r="I76" i="62"/>
  <c r="H76" i="62"/>
  <c r="G76" i="62"/>
  <c r="F76" i="62"/>
  <c r="E76" i="62"/>
  <c r="K73" i="62"/>
  <c r="J73" i="62"/>
  <c r="I73" i="62"/>
  <c r="H73" i="62"/>
  <c r="G73" i="62"/>
  <c r="F73" i="62"/>
  <c r="E73" i="62"/>
  <c r="K70" i="62"/>
  <c r="J70" i="62"/>
  <c r="I70" i="62"/>
  <c r="H70" i="62"/>
  <c r="G70" i="62"/>
  <c r="F70" i="62"/>
  <c r="E70" i="62"/>
  <c r="K67" i="62"/>
  <c r="J67" i="62"/>
  <c r="I67" i="62"/>
  <c r="H67" i="62"/>
  <c r="G67" i="62"/>
  <c r="F67" i="62"/>
  <c r="E67" i="62"/>
  <c r="K64" i="62"/>
  <c r="J64" i="62"/>
  <c r="I64" i="62"/>
  <c r="H64" i="62"/>
  <c r="G64" i="62"/>
  <c r="F64" i="62"/>
  <c r="E64" i="62"/>
  <c r="K61" i="62"/>
  <c r="J61" i="62"/>
  <c r="I61" i="62"/>
  <c r="H61" i="62"/>
  <c r="G61" i="62"/>
  <c r="F61" i="62"/>
  <c r="E61" i="62"/>
  <c r="K58" i="62"/>
  <c r="J58" i="62"/>
  <c r="I58" i="62"/>
  <c r="H58" i="62"/>
  <c r="G58" i="62"/>
  <c r="F58" i="62"/>
  <c r="E58" i="62"/>
  <c r="K55" i="62"/>
  <c r="J55" i="62"/>
  <c r="I55" i="62"/>
  <c r="H55" i="62"/>
  <c r="G55" i="62"/>
  <c r="F55" i="62"/>
  <c r="E55" i="62"/>
  <c r="K52" i="62"/>
  <c r="J52" i="62"/>
  <c r="I52" i="62"/>
  <c r="H52" i="62"/>
  <c r="G52" i="62"/>
  <c r="F52" i="62"/>
  <c r="E52" i="62"/>
  <c r="K49" i="62"/>
  <c r="J49" i="62"/>
  <c r="I49" i="62"/>
  <c r="H49" i="62"/>
  <c r="G49" i="62"/>
  <c r="F49" i="62"/>
  <c r="E49" i="62"/>
  <c r="B11" i="62"/>
  <c r="C13" i="62"/>
  <c r="F13" i="62" s="1"/>
  <c r="B14" i="62"/>
  <c r="C16" i="62"/>
  <c r="J16" i="62" s="1"/>
  <c r="B17" i="62"/>
  <c r="C19" i="62"/>
  <c r="K19" i="62" s="1"/>
  <c r="B20" i="62"/>
  <c r="C22" i="62"/>
  <c r="F22" i="62" s="1"/>
  <c r="B23" i="62"/>
  <c r="C25" i="62"/>
  <c r="J25" i="62" s="1"/>
  <c r="B26" i="62"/>
  <c r="C28" i="62"/>
  <c r="H28" i="62" s="1"/>
  <c r="B29" i="62"/>
  <c r="C31" i="62"/>
  <c r="F31" i="62" s="1"/>
  <c r="B32" i="62"/>
  <c r="C34" i="62"/>
  <c r="J34" i="62" s="1"/>
  <c r="B35" i="62"/>
  <c r="C37" i="62"/>
  <c r="K37" i="62" s="1"/>
  <c r="B38" i="62"/>
  <c r="C40" i="62"/>
  <c r="F40" i="62" s="1"/>
  <c r="B41" i="62"/>
  <c r="C43" i="62"/>
  <c r="K43" i="62" s="1"/>
  <c r="B44" i="62"/>
  <c r="C46" i="62"/>
  <c r="F46" i="62" s="1"/>
  <c r="F41" i="13"/>
  <c r="D113" i="62" s="1"/>
  <c r="D115" i="62" s="1"/>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D380" i="62" s="1"/>
  <c r="L380" i="62" s="1"/>
  <c r="F128" i="13"/>
  <c r="F127" i="13"/>
  <c r="F126" i="13"/>
  <c r="F125" i="13"/>
  <c r="F124" i="13"/>
  <c r="F123" i="13"/>
  <c r="F122" i="13"/>
  <c r="F121" i="13"/>
  <c r="F120" i="13"/>
  <c r="F119" i="13"/>
  <c r="F118" i="13"/>
  <c r="F117" i="13"/>
  <c r="F116" i="13"/>
  <c r="F115" i="13"/>
  <c r="F114" i="13"/>
  <c r="F113" i="13"/>
  <c r="F112" i="13"/>
  <c r="F111" i="13"/>
  <c r="F110" i="13"/>
  <c r="F109" i="13"/>
  <c r="D317" i="62" s="1"/>
  <c r="D319" i="62" s="1"/>
  <c r="F108" i="13"/>
  <c r="F107" i="13"/>
  <c r="F106" i="13"/>
  <c r="F105" i="13"/>
  <c r="F104" i="13"/>
  <c r="F103" i="13"/>
  <c r="D299" i="62" s="1"/>
  <c r="D301" i="62" s="1"/>
  <c r="F102" i="13"/>
  <c r="F101" i="13"/>
  <c r="F100" i="13"/>
  <c r="F99" i="13"/>
  <c r="F98" i="13"/>
  <c r="F97" i="13"/>
  <c r="D281" i="62" s="1"/>
  <c r="D283" i="62" s="1"/>
  <c r="F96" i="13"/>
  <c r="F95" i="13"/>
  <c r="F94" i="13"/>
  <c r="F93" i="13"/>
  <c r="F92" i="13"/>
  <c r="F91" i="13"/>
  <c r="D263" i="62" s="1"/>
  <c r="L263" i="62" s="1"/>
  <c r="F90" i="13"/>
  <c r="F89" i="13"/>
  <c r="F88" i="13"/>
  <c r="F87" i="13"/>
  <c r="F86" i="13"/>
  <c r="F85" i="13"/>
  <c r="D245" i="62" s="1"/>
  <c r="D247" i="62" s="1"/>
  <c r="F84" i="13"/>
  <c r="F83" i="13"/>
  <c r="F82" i="13"/>
  <c r="F81" i="13"/>
  <c r="F80" i="13"/>
  <c r="F79" i="13"/>
  <c r="D227" i="62" s="1"/>
  <c r="D229" i="62" s="1"/>
  <c r="F78" i="13"/>
  <c r="F77" i="13"/>
  <c r="F76" i="13"/>
  <c r="F75" i="13"/>
  <c r="F74" i="13"/>
  <c r="F73" i="13"/>
  <c r="D209" i="62" s="1"/>
  <c r="D211" i="62" s="1"/>
  <c r="F72" i="13"/>
  <c r="F71" i="13"/>
  <c r="F70" i="13"/>
  <c r="F69" i="13"/>
  <c r="F68" i="13"/>
  <c r="F67" i="13"/>
  <c r="D191" i="62" s="1"/>
  <c r="D193" i="62" s="1"/>
  <c r="F66" i="13"/>
  <c r="F65" i="13"/>
  <c r="F64" i="13"/>
  <c r="F63" i="13"/>
  <c r="F62" i="13"/>
  <c r="F61" i="13"/>
  <c r="D173" i="62" s="1"/>
  <c r="D175" i="62" s="1"/>
  <c r="F60" i="13"/>
  <c r="F59" i="13"/>
  <c r="F58" i="13"/>
  <c r="F57" i="13"/>
  <c r="F56" i="13"/>
  <c r="F55" i="13"/>
  <c r="D155" i="62" s="1"/>
  <c r="L155" i="62" s="1"/>
  <c r="F54" i="13"/>
  <c r="F53" i="13"/>
  <c r="F52" i="13"/>
  <c r="F51" i="13"/>
  <c r="F50" i="13"/>
  <c r="F49" i="13"/>
  <c r="D137" i="62" s="1"/>
  <c r="D139" i="62" s="1"/>
  <c r="F48" i="13"/>
  <c r="F47" i="13"/>
  <c r="F46" i="13"/>
  <c r="F45" i="13"/>
  <c r="F44" i="13"/>
  <c r="F43" i="13"/>
  <c r="D119" i="62" s="1"/>
  <c r="L119" i="62" s="1"/>
  <c r="F42" i="13"/>
  <c r="F40" i="13"/>
  <c r="F39" i="13"/>
  <c r="F38" i="13"/>
  <c r="F37" i="13"/>
  <c r="F36" i="13"/>
  <c r="F35" i="13"/>
  <c r="F34" i="13"/>
  <c r="F33" i="13"/>
  <c r="F32" i="13"/>
  <c r="F31" i="13"/>
  <c r="F30" i="13"/>
  <c r="F29" i="13"/>
  <c r="F28" i="13"/>
  <c r="F27" i="13"/>
  <c r="F26" i="13"/>
  <c r="F25" i="13"/>
  <c r="F24" i="13"/>
  <c r="F23" i="13"/>
  <c r="F22" i="13"/>
  <c r="F21" i="13"/>
  <c r="F20" i="13"/>
  <c r="F19" i="13"/>
  <c r="D31" i="66"/>
  <c r="F30" i="66"/>
  <c r="F29" i="66"/>
  <c r="F28" i="66"/>
  <c r="F27" i="66"/>
  <c r="F26" i="66"/>
  <c r="F25" i="66"/>
  <c r="F24" i="66"/>
  <c r="F23" i="66"/>
  <c r="F22" i="66"/>
  <c r="F21" i="66"/>
  <c r="F20" i="66"/>
  <c r="F19" i="66"/>
  <c r="F18" i="66"/>
  <c r="F17" i="66"/>
  <c r="F16" i="66"/>
  <c r="F15" i="66"/>
  <c r="F14" i="66"/>
  <c r="F13" i="66"/>
  <c r="F12" i="66"/>
  <c r="F11" i="66"/>
  <c r="F10" i="66"/>
  <c r="F9" i="66"/>
  <c r="F8" i="66"/>
  <c r="F7" i="66"/>
  <c r="F6" i="66"/>
  <c r="L580" i="62" l="1"/>
  <c r="L577" i="62"/>
  <c r="L574" i="62"/>
  <c r="L562" i="62"/>
  <c r="L559" i="62"/>
  <c r="L538" i="62"/>
  <c r="L532" i="62"/>
  <c r="L529" i="62"/>
  <c r="L523" i="62"/>
  <c r="L520" i="62"/>
  <c r="L604" i="62"/>
  <c r="L598" i="62"/>
  <c r="L595" i="62"/>
  <c r="L592" i="62"/>
  <c r="L589" i="62"/>
  <c r="L586" i="62"/>
  <c r="L583" i="62"/>
  <c r="L568" i="62"/>
  <c r="L565" i="62"/>
  <c r="L556" i="62"/>
  <c r="L553" i="62"/>
  <c r="L547" i="62"/>
  <c r="L544" i="62"/>
  <c r="L541" i="62"/>
  <c r="L535" i="62"/>
  <c r="L526" i="62"/>
  <c r="H41" i="13"/>
  <c r="H103" i="13"/>
  <c r="H109" i="13"/>
  <c r="H85" i="13"/>
  <c r="H67" i="13"/>
  <c r="H43" i="13"/>
  <c r="H48" i="13"/>
  <c r="D134" i="62"/>
  <c r="D136" i="62" s="1"/>
  <c r="H68" i="13"/>
  <c r="D194" i="62"/>
  <c r="H145" i="13"/>
  <c r="D428" i="62"/>
  <c r="H146" i="13"/>
  <c r="D431" i="62"/>
  <c r="H123" i="13"/>
  <c r="D368" i="62"/>
  <c r="D359" i="62"/>
  <c r="D361" i="62" s="1"/>
  <c r="L361" i="62" s="1"/>
  <c r="H159" i="13"/>
  <c r="D470" i="62"/>
  <c r="H40" i="13"/>
  <c r="D110" i="62"/>
  <c r="D112" i="62" s="1"/>
  <c r="L112" i="62" s="1"/>
  <c r="H50" i="13"/>
  <c r="D140" i="62"/>
  <c r="D142" i="62" s="1"/>
  <c r="L142" i="62" s="1"/>
  <c r="H81" i="13"/>
  <c r="D233" i="62"/>
  <c r="D235" i="62" s="1"/>
  <c r="L235" i="62" s="1"/>
  <c r="H102" i="13"/>
  <c r="D296" i="62"/>
  <c r="D298" i="62" s="1"/>
  <c r="L298" i="62" s="1"/>
  <c r="H124" i="13"/>
  <c r="D362" i="62"/>
  <c r="D364" i="62" s="1"/>
  <c r="L364" i="62" s="1"/>
  <c r="H136" i="13"/>
  <c r="D401" i="62"/>
  <c r="H172" i="13"/>
  <c r="D509" i="62"/>
  <c r="L137" i="62"/>
  <c r="H29" i="13"/>
  <c r="D77" i="62"/>
  <c r="D79" i="62" s="1"/>
  <c r="L79" i="62" s="1"/>
  <c r="H51" i="13"/>
  <c r="D143" i="62"/>
  <c r="D145" i="62" s="1"/>
  <c r="L145" i="62" s="1"/>
  <c r="H61" i="13"/>
  <c r="H72" i="13"/>
  <c r="D206" i="62"/>
  <c r="D208" i="62" s="1"/>
  <c r="L208" i="62" s="1"/>
  <c r="H82" i="13"/>
  <c r="D236" i="62"/>
  <c r="D238" i="62" s="1"/>
  <c r="L238" i="62" s="1"/>
  <c r="H92" i="13"/>
  <c r="D266" i="62"/>
  <c r="L266" i="62" s="1"/>
  <c r="H113" i="13"/>
  <c r="D329" i="62"/>
  <c r="D331" i="62" s="1"/>
  <c r="L331" i="62" s="1"/>
  <c r="H125" i="13"/>
  <c r="D365" i="62"/>
  <c r="D367" i="62" s="1"/>
  <c r="L367" i="62" s="1"/>
  <c r="H137" i="13"/>
  <c r="D404" i="62"/>
  <c r="H149" i="13"/>
  <c r="D440" i="62"/>
  <c r="H161" i="13"/>
  <c r="D476" i="62"/>
  <c r="H173" i="13"/>
  <c r="D512" i="62"/>
  <c r="D157" i="62"/>
  <c r="L157" i="62" s="1"/>
  <c r="H58" i="13"/>
  <c r="D164" i="62"/>
  <c r="D166" i="62" s="1"/>
  <c r="L166" i="62" s="1"/>
  <c r="H99" i="13"/>
  <c r="D287" i="62"/>
  <c r="D289" i="62" s="1"/>
  <c r="L289" i="62" s="1"/>
  <c r="H121" i="13"/>
  <c r="D353" i="62"/>
  <c r="H169" i="13"/>
  <c r="D500" i="62"/>
  <c r="H26" i="13"/>
  <c r="D68" i="62"/>
  <c r="L68" i="62" s="1"/>
  <c r="H38" i="13"/>
  <c r="D104" i="62"/>
  <c r="D106" i="62" s="1"/>
  <c r="L106" i="62" s="1"/>
  <c r="H69" i="13"/>
  <c r="D197" i="62"/>
  <c r="D199" i="62" s="1"/>
  <c r="L199" i="62" s="1"/>
  <c r="H90" i="13"/>
  <c r="D260" i="62"/>
  <c r="D262" i="62" s="1"/>
  <c r="L262" i="62" s="1"/>
  <c r="H100" i="13"/>
  <c r="D290" i="62"/>
  <c r="D292" i="62" s="1"/>
  <c r="L292" i="62" s="1"/>
  <c r="H110" i="13"/>
  <c r="D320" i="62"/>
  <c r="D322" i="62" s="1"/>
  <c r="L322" i="62" s="1"/>
  <c r="H122" i="13"/>
  <c r="D356" i="62"/>
  <c r="H170" i="13"/>
  <c r="D503" i="62"/>
  <c r="H111" i="13"/>
  <c r="D323" i="62"/>
  <c r="D325" i="62" s="1"/>
  <c r="L325" i="62" s="1"/>
  <c r="H91" i="13"/>
  <c r="H112" i="13"/>
  <c r="D326" i="62"/>
  <c r="D328" i="62" s="1"/>
  <c r="L328" i="62" s="1"/>
  <c r="H160" i="13"/>
  <c r="D473" i="62"/>
  <c r="H30" i="13"/>
  <c r="D80" i="62"/>
  <c r="D82" i="62" s="1"/>
  <c r="L82" i="62" s="1"/>
  <c r="H42" i="13"/>
  <c r="D116" i="62"/>
  <c r="D118" i="62" s="1"/>
  <c r="L118" i="62" s="1"/>
  <c r="H52" i="13"/>
  <c r="D146" i="62"/>
  <c r="D148" i="62" s="1"/>
  <c r="L148" i="62" s="1"/>
  <c r="H62" i="13"/>
  <c r="D176" i="62"/>
  <c r="H83" i="13"/>
  <c r="D239" i="62"/>
  <c r="D241" i="62" s="1"/>
  <c r="L241" i="62" s="1"/>
  <c r="H93" i="13"/>
  <c r="D269" i="62"/>
  <c r="D271" i="62" s="1"/>
  <c r="L271" i="62" s="1"/>
  <c r="H114" i="13"/>
  <c r="D332" i="62"/>
  <c r="D334" i="62" s="1"/>
  <c r="L334" i="62" s="1"/>
  <c r="H126" i="13"/>
  <c r="D371" i="62"/>
  <c r="L371" i="62" s="1"/>
  <c r="H138" i="13"/>
  <c r="D407" i="62"/>
  <c r="H150" i="13"/>
  <c r="D443" i="62"/>
  <c r="H162" i="13"/>
  <c r="D479" i="62"/>
  <c r="H174" i="13"/>
  <c r="D515" i="62"/>
  <c r="L173" i="62"/>
  <c r="H37" i="13"/>
  <c r="D101" i="62"/>
  <c r="L101" i="62" s="1"/>
  <c r="H89" i="13"/>
  <c r="D257" i="62"/>
  <c r="D259" i="62" s="1"/>
  <c r="L259" i="62" s="1"/>
  <c r="H79" i="13"/>
  <c r="H134" i="13"/>
  <c r="D395" i="62"/>
  <c r="H27" i="13"/>
  <c r="D71" i="62"/>
  <c r="D73" i="62" s="1"/>
  <c r="L73" i="62" s="1"/>
  <c r="H39" i="13"/>
  <c r="D107" i="62"/>
  <c r="D109" i="62" s="1"/>
  <c r="L109" i="62" s="1"/>
  <c r="H49" i="13"/>
  <c r="H60" i="13"/>
  <c r="D170" i="62"/>
  <c r="D172" i="62" s="1"/>
  <c r="L172" i="62" s="1"/>
  <c r="H70" i="13"/>
  <c r="D200" i="62"/>
  <c r="L200" i="62" s="1"/>
  <c r="H80" i="13"/>
  <c r="D230" i="62"/>
  <c r="D232" i="62" s="1"/>
  <c r="L232" i="62" s="1"/>
  <c r="H147" i="13"/>
  <c r="D434" i="62"/>
  <c r="H28" i="13"/>
  <c r="D74" i="62"/>
  <c r="D76" i="62" s="1"/>
  <c r="L76" i="62" s="1"/>
  <c r="H148" i="13"/>
  <c r="D437" i="62"/>
  <c r="H19" i="13"/>
  <c r="D47" i="62"/>
  <c r="H31" i="13"/>
  <c r="D83" i="62"/>
  <c r="D85" i="62" s="1"/>
  <c r="L85" i="62" s="1"/>
  <c r="H53" i="13"/>
  <c r="D149" i="62"/>
  <c r="L149" i="62" s="1"/>
  <c r="H63" i="13"/>
  <c r="D179" i="62"/>
  <c r="L179" i="62" s="1"/>
  <c r="H73" i="13"/>
  <c r="H84" i="13"/>
  <c r="D242" i="62"/>
  <c r="L242" i="62" s="1"/>
  <c r="H94" i="13"/>
  <c r="D272" i="62"/>
  <c r="L272" i="62" s="1"/>
  <c r="H115" i="13"/>
  <c r="D335" i="62"/>
  <c r="L335" i="62" s="1"/>
  <c r="H127" i="13"/>
  <c r="D374" i="62"/>
  <c r="H139" i="13"/>
  <c r="D410" i="62"/>
  <c r="H151" i="13"/>
  <c r="D446" i="62"/>
  <c r="H163" i="13"/>
  <c r="D482" i="62"/>
  <c r="H133" i="13"/>
  <c r="D392" i="62"/>
  <c r="H158" i="13"/>
  <c r="D467" i="62"/>
  <c r="H171" i="13"/>
  <c r="D506" i="62"/>
  <c r="H71" i="13"/>
  <c r="D203" i="62"/>
  <c r="H20" i="13"/>
  <c r="D50" i="62"/>
  <c r="D52" i="62" s="1"/>
  <c r="L52" i="62" s="1"/>
  <c r="H32" i="13"/>
  <c r="D86" i="62"/>
  <c r="H54" i="13"/>
  <c r="D152" i="62"/>
  <c r="L152" i="62" s="1"/>
  <c r="H64" i="13"/>
  <c r="D182" i="62"/>
  <c r="L182" i="62" s="1"/>
  <c r="H74" i="13"/>
  <c r="D212" i="62"/>
  <c r="D214" i="62" s="1"/>
  <c r="L214" i="62" s="1"/>
  <c r="H95" i="13"/>
  <c r="D275" i="62"/>
  <c r="D277" i="62" s="1"/>
  <c r="L277" i="62" s="1"/>
  <c r="H105" i="13"/>
  <c r="D305" i="62"/>
  <c r="D307" i="62" s="1"/>
  <c r="L307" i="62" s="1"/>
  <c r="H116" i="13"/>
  <c r="D338" i="62"/>
  <c r="D340" i="62" s="1"/>
  <c r="L340" i="62" s="1"/>
  <c r="H128" i="13"/>
  <c r="D377" i="62"/>
  <c r="H140" i="13"/>
  <c r="D413" i="62"/>
  <c r="H152" i="13"/>
  <c r="D449" i="62"/>
  <c r="H164" i="13"/>
  <c r="D485" i="62"/>
  <c r="H59" i="13"/>
  <c r="D167" i="62"/>
  <c r="D169" i="62" s="1"/>
  <c r="L169" i="62" s="1"/>
  <c r="H44" i="13"/>
  <c r="D122" i="62"/>
  <c r="L122" i="62" s="1"/>
  <c r="H165" i="13"/>
  <c r="D488" i="62"/>
  <c r="H118" i="13"/>
  <c r="D344" i="62"/>
  <c r="H130" i="13"/>
  <c r="D383" i="62"/>
  <c r="H166" i="13"/>
  <c r="D491" i="62"/>
  <c r="L209" i="62"/>
  <c r="H157" i="13"/>
  <c r="D464" i="62"/>
  <c r="H135" i="13"/>
  <c r="D398" i="62"/>
  <c r="H75" i="13"/>
  <c r="D215" i="62"/>
  <c r="L215" i="62" s="1"/>
  <c r="H96" i="13"/>
  <c r="D278" i="62"/>
  <c r="D280" i="62" s="1"/>
  <c r="L280" i="62" s="1"/>
  <c r="H117" i="13"/>
  <c r="D341" i="62"/>
  <c r="D343" i="62" s="1"/>
  <c r="L343" i="62" s="1"/>
  <c r="H153" i="13"/>
  <c r="D452" i="62"/>
  <c r="H34" i="13"/>
  <c r="D92" i="62"/>
  <c r="D94" i="62" s="1"/>
  <c r="L94" i="62" s="1"/>
  <c r="H55" i="13"/>
  <c r="H86" i="13"/>
  <c r="D248" i="62"/>
  <c r="D250" i="62" s="1"/>
  <c r="L250" i="62" s="1"/>
  <c r="H142" i="13"/>
  <c r="D419" i="62"/>
  <c r="H23" i="13"/>
  <c r="D59" i="62"/>
  <c r="D61" i="62" s="1"/>
  <c r="L61" i="62" s="1"/>
  <c r="H35" i="13"/>
  <c r="D95" i="62"/>
  <c r="H46" i="13"/>
  <c r="D128" i="62"/>
  <c r="D130" i="62" s="1"/>
  <c r="L130" i="62" s="1"/>
  <c r="H56" i="13"/>
  <c r="D158" i="62"/>
  <c r="H77" i="13"/>
  <c r="D221" i="62"/>
  <c r="D223" i="62" s="1"/>
  <c r="L223" i="62" s="1"/>
  <c r="H87" i="13"/>
  <c r="D251" i="62"/>
  <c r="D253" i="62" s="1"/>
  <c r="L253" i="62" s="1"/>
  <c r="H97" i="13"/>
  <c r="H108" i="13"/>
  <c r="D314" i="62"/>
  <c r="D316" i="62" s="1"/>
  <c r="L316" i="62" s="1"/>
  <c r="H119" i="13"/>
  <c r="D347" i="62"/>
  <c r="H131" i="13"/>
  <c r="D386" i="62"/>
  <c r="H143" i="13"/>
  <c r="D422" i="62"/>
  <c r="H155" i="13"/>
  <c r="D458" i="62"/>
  <c r="H167" i="13"/>
  <c r="D494" i="62"/>
  <c r="L281" i="62"/>
  <c r="H25" i="13"/>
  <c r="D65" i="62"/>
  <c r="D67" i="62" s="1"/>
  <c r="L67" i="62" s="1"/>
  <c r="H101" i="13"/>
  <c r="D293" i="62"/>
  <c r="D295" i="62" s="1"/>
  <c r="L295" i="62" s="1"/>
  <c r="H21" i="13"/>
  <c r="D53" i="62"/>
  <c r="D55" i="62" s="1"/>
  <c r="L55" i="62" s="1"/>
  <c r="H33" i="13"/>
  <c r="D89" i="62"/>
  <c r="D91" i="62" s="1"/>
  <c r="L91" i="62" s="1"/>
  <c r="H65" i="13"/>
  <c r="D185" i="62"/>
  <c r="H106" i="13"/>
  <c r="D308" i="62"/>
  <c r="L308" i="62" s="1"/>
  <c r="H141" i="13"/>
  <c r="D416" i="62"/>
  <c r="H22" i="13"/>
  <c r="D56" i="62"/>
  <c r="D58" i="62" s="1"/>
  <c r="L58" i="62" s="1"/>
  <c r="H45" i="13"/>
  <c r="D125" i="62"/>
  <c r="D127" i="62" s="1"/>
  <c r="L127" i="62" s="1"/>
  <c r="H66" i="13"/>
  <c r="D188" i="62"/>
  <c r="H76" i="13"/>
  <c r="D218" i="62"/>
  <c r="D220" i="62" s="1"/>
  <c r="L220" i="62" s="1"/>
  <c r="H107" i="13"/>
  <c r="D311" i="62"/>
  <c r="H154" i="13"/>
  <c r="D455" i="62"/>
  <c r="H24" i="13"/>
  <c r="D62" i="62"/>
  <c r="L62" i="62" s="1"/>
  <c r="H36" i="13"/>
  <c r="D98" i="62"/>
  <c r="D100" i="62" s="1"/>
  <c r="L100" i="62" s="1"/>
  <c r="H47" i="13"/>
  <c r="D131" i="62"/>
  <c r="L131" i="62" s="1"/>
  <c r="H57" i="13"/>
  <c r="D161" i="62"/>
  <c r="D163" i="62" s="1"/>
  <c r="L163" i="62" s="1"/>
  <c r="H78" i="13"/>
  <c r="D224" i="62"/>
  <c r="D226" i="62" s="1"/>
  <c r="L226" i="62" s="1"/>
  <c r="H88" i="13"/>
  <c r="D254" i="62"/>
  <c r="L254" i="62" s="1"/>
  <c r="H98" i="13"/>
  <c r="D284" i="62"/>
  <c r="D286" i="62" s="1"/>
  <c r="L286" i="62" s="1"/>
  <c r="H120" i="13"/>
  <c r="D350" i="62"/>
  <c r="L350" i="62" s="1"/>
  <c r="H132" i="13"/>
  <c r="D389" i="62"/>
  <c r="H144" i="13"/>
  <c r="D425" i="62"/>
  <c r="H156" i="13"/>
  <c r="D461" i="62"/>
  <c r="H168" i="13"/>
  <c r="D497" i="62"/>
  <c r="D382" i="62"/>
  <c r="L382" i="62" s="1"/>
  <c r="D605" i="62"/>
  <c r="G28" i="62"/>
  <c r="G31" i="62"/>
  <c r="H46" i="62"/>
  <c r="J46" i="62"/>
  <c r="G46" i="62"/>
  <c r="I46" i="62"/>
  <c r="L136" i="62"/>
  <c r="K46" i="62"/>
  <c r="L229" i="62"/>
  <c r="L247" i="62"/>
  <c r="H22" i="62"/>
  <c r="I22" i="62"/>
  <c r="K34" i="62"/>
  <c r="E37" i="62"/>
  <c r="H13" i="62"/>
  <c r="G37" i="62"/>
  <c r="I13" i="62"/>
  <c r="K13" i="62"/>
  <c r="K16" i="62"/>
  <c r="E43" i="62"/>
  <c r="K22" i="62"/>
  <c r="F43" i="62"/>
  <c r="G43" i="62"/>
  <c r="E25" i="62"/>
  <c r="H37" i="62"/>
  <c r="H43" i="62"/>
  <c r="K25" i="62"/>
  <c r="I37" i="62"/>
  <c r="I43" i="62"/>
  <c r="L283" i="62"/>
  <c r="L301" i="62"/>
  <c r="L319" i="62"/>
  <c r="E19" i="62"/>
  <c r="J37" i="62"/>
  <c r="J43" i="62"/>
  <c r="G19" i="62"/>
  <c r="H19" i="62"/>
  <c r="H31" i="62"/>
  <c r="G40" i="62"/>
  <c r="I19" i="62"/>
  <c r="I31" i="62"/>
  <c r="H40" i="62"/>
  <c r="J19" i="62"/>
  <c r="K31" i="62"/>
  <c r="I40" i="62"/>
  <c r="E46" i="62"/>
  <c r="G13" i="62"/>
  <c r="G22" i="62"/>
  <c r="K40" i="62"/>
  <c r="H104" i="13"/>
  <c r="D302" i="62"/>
  <c r="D304" i="62" s="1"/>
  <c r="L304" i="62" s="1"/>
  <c r="H129" i="13"/>
  <c r="L211" i="62"/>
  <c r="L193" i="62"/>
  <c r="L175" i="62"/>
  <c r="L139" i="62"/>
  <c r="L115" i="62"/>
  <c r="L317" i="62"/>
  <c r="L299" i="62"/>
  <c r="D265" i="62"/>
  <c r="L265" i="62" s="1"/>
  <c r="L245" i="62"/>
  <c r="L227" i="62"/>
  <c r="L191" i="62"/>
  <c r="D121" i="62"/>
  <c r="L121" i="62" s="1"/>
  <c r="L113" i="62"/>
  <c r="E28" i="62"/>
  <c r="J13" i="62"/>
  <c r="F19" i="62"/>
  <c r="J22" i="62"/>
  <c r="F28" i="62"/>
  <c r="J31" i="62"/>
  <c r="F37" i="62"/>
  <c r="J40" i="62"/>
  <c r="E34" i="62"/>
  <c r="G16" i="62"/>
  <c r="G25" i="62"/>
  <c r="K28" i="62"/>
  <c r="G34" i="62"/>
  <c r="J28" i="62"/>
  <c r="H16" i="62"/>
  <c r="H25" i="62"/>
  <c r="H34" i="62"/>
  <c r="E16" i="62"/>
  <c r="I28" i="62"/>
  <c r="F16" i="62"/>
  <c r="F25" i="62"/>
  <c r="F34" i="62"/>
  <c r="E13" i="62"/>
  <c r="I16" i="62"/>
  <c r="E22" i="62"/>
  <c r="I25" i="62"/>
  <c r="E31" i="62"/>
  <c r="I34" i="62"/>
  <c r="E40" i="62"/>
  <c r="F31" i="66"/>
  <c r="D17" i="1" s="1"/>
  <c r="L236" i="62" l="1"/>
  <c r="L218" i="62"/>
  <c r="L221" i="62"/>
  <c r="L53" i="62"/>
  <c r="D70" i="62"/>
  <c r="L70" i="62" s="1"/>
  <c r="L80" i="62"/>
  <c r="L56" i="62"/>
  <c r="L296" i="62"/>
  <c r="L128" i="62"/>
  <c r="L326" i="62"/>
  <c r="L332" i="62"/>
  <c r="D202" i="62"/>
  <c r="L202" i="62" s="1"/>
  <c r="L59" i="62"/>
  <c r="L248" i="62"/>
  <c r="L134" i="62"/>
  <c r="D274" i="62"/>
  <c r="L274" i="62" s="1"/>
  <c r="L170" i="62"/>
  <c r="D352" i="62"/>
  <c r="L352" i="62" s="1"/>
  <c r="L251" i="62"/>
  <c r="L125" i="62"/>
  <c r="L167" i="62"/>
  <c r="D217" i="62"/>
  <c r="L217" i="62" s="1"/>
  <c r="L104" i="62"/>
  <c r="L212" i="62"/>
  <c r="D154" i="62"/>
  <c r="L154" i="62" s="1"/>
  <c r="L233" i="62"/>
  <c r="L323" i="62"/>
  <c r="L65" i="62"/>
  <c r="L197" i="62"/>
  <c r="L140" i="62"/>
  <c r="L257" i="62"/>
  <c r="L329" i="62"/>
  <c r="L77" i="62"/>
  <c r="D151" i="62"/>
  <c r="L151" i="62" s="1"/>
  <c r="L341" i="62"/>
  <c r="D103" i="62"/>
  <c r="L103" i="62" s="1"/>
  <c r="L224" i="62"/>
  <c r="L275" i="62"/>
  <c r="L98" i="62"/>
  <c r="L161" i="62"/>
  <c r="L278" i="62"/>
  <c r="D373" i="62"/>
  <c r="L373" i="62" s="1"/>
  <c r="L143" i="62"/>
  <c r="L146" i="62"/>
  <c r="L365" i="62"/>
  <c r="D268" i="62"/>
  <c r="L268" i="62" s="1"/>
  <c r="L110" i="62"/>
  <c r="L164" i="62"/>
  <c r="L230" i="62"/>
  <c r="L287" i="62"/>
  <c r="D400" i="62"/>
  <c r="L400" i="62" s="1"/>
  <c r="L398" i="62"/>
  <c r="L464" i="62"/>
  <c r="D466" i="62"/>
  <c r="L466" i="62" s="1"/>
  <c r="D355" i="62"/>
  <c r="L355" i="62" s="1"/>
  <c r="L353" i="62"/>
  <c r="L107" i="62"/>
  <c r="L206" i="62"/>
  <c r="L284" i="62"/>
  <c r="L416" i="62"/>
  <c r="D418" i="62"/>
  <c r="L418" i="62" s="1"/>
  <c r="L404" i="62"/>
  <c r="D406" i="62"/>
  <c r="L406" i="62" s="1"/>
  <c r="D349" i="62"/>
  <c r="L349" i="62" s="1"/>
  <c r="L347" i="62"/>
  <c r="L434" i="62"/>
  <c r="D436" i="62"/>
  <c r="L436" i="62" s="1"/>
  <c r="L95" i="62"/>
  <c r="D97" i="62"/>
  <c r="L97" i="62" s="1"/>
  <c r="L491" i="62"/>
  <c r="D493" i="62"/>
  <c r="L493" i="62" s="1"/>
  <c r="D487" i="62"/>
  <c r="L487" i="62" s="1"/>
  <c r="L485" i="62"/>
  <c r="D205" i="62"/>
  <c r="L205" i="62" s="1"/>
  <c r="L203" i="62"/>
  <c r="D412" i="62"/>
  <c r="L412" i="62" s="1"/>
  <c r="L410" i="62"/>
  <c r="L395" i="62"/>
  <c r="D397" i="62"/>
  <c r="L397" i="62" s="1"/>
  <c r="L443" i="62"/>
  <c r="D445" i="62"/>
  <c r="L445" i="62" s="1"/>
  <c r="L422" i="62"/>
  <c r="D424" i="62"/>
  <c r="L424" i="62" s="1"/>
  <c r="L386" i="62"/>
  <c r="D388" i="62"/>
  <c r="L388" i="62" s="1"/>
  <c r="D244" i="62"/>
  <c r="L244" i="62" s="1"/>
  <c r="L497" i="62"/>
  <c r="D499" i="62"/>
  <c r="L499" i="62" s="1"/>
  <c r="L455" i="62"/>
  <c r="D457" i="62"/>
  <c r="L457" i="62" s="1"/>
  <c r="D448" i="62"/>
  <c r="L448" i="62" s="1"/>
  <c r="L446" i="62"/>
  <c r="L452" i="62"/>
  <c r="D454" i="62"/>
  <c r="L454" i="62" s="1"/>
  <c r="D337" i="62"/>
  <c r="L337" i="62" s="1"/>
  <c r="D313" i="62"/>
  <c r="L313" i="62" s="1"/>
  <c r="L311" i="62"/>
  <c r="L74" i="62"/>
  <c r="L290" i="62"/>
  <c r="D430" i="62"/>
  <c r="L430" i="62" s="1"/>
  <c r="L428" i="62"/>
  <c r="L437" i="62"/>
  <c r="D439" i="62"/>
  <c r="L439" i="62" s="1"/>
  <c r="L515" i="62"/>
  <c r="D517" i="62"/>
  <c r="L517" i="62" s="1"/>
  <c r="L473" i="62"/>
  <c r="D475" i="62"/>
  <c r="L475" i="62" s="1"/>
  <c r="D64" i="62"/>
  <c r="L64" i="62" s="1"/>
  <c r="L368" i="62"/>
  <c r="D370" i="62"/>
  <c r="L370" i="62" s="1"/>
  <c r="D481" i="62"/>
  <c r="L481" i="62" s="1"/>
  <c r="L479" i="62"/>
  <c r="L71" i="62"/>
  <c r="L239" i="62"/>
  <c r="L431" i="62"/>
  <c r="D433" i="62"/>
  <c r="L433" i="62" s="1"/>
  <c r="L305" i="62"/>
  <c r="D463" i="62"/>
  <c r="L463" i="62" s="1"/>
  <c r="L461" i="62"/>
  <c r="D256" i="62"/>
  <c r="L256" i="62" s="1"/>
  <c r="L116" i="62"/>
  <c r="L269" i="62"/>
  <c r="L293" i="62"/>
  <c r="L338" i="62"/>
  <c r="L425" i="62"/>
  <c r="D427" i="62"/>
  <c r="L427" i="62" s="1"/>
  <c r="D187" i="62"/>
  <c r="L187" i="62" s="1"/>
  <c r="L185" i="62"/>
  <c r="D385" i="62"/>
  <c r="L385" i="62" s="1"/>
  <c r="L383" i="62"/>
  <c r="L449" i="62"/>
  <c r="D451" i="62"/>
  <c r="L451" i="62" s="1"/>
  <c r="L506" i="62"/>
  <c r="D508" i="62"/>
  <c r="L508" i="62" s="1"/>
  <c r="L374" i="62"/>
  <c r="D376" i="62"/>
  <c r="L376" i="62" s="1"/>
  <c r="L407" i="62"/>
  <c r="D409" i="62"/>
  <c r="L409" i="62" s="1"/>
  <c r="D502" i="62"/>
  <c r="L502" i="62" s="1"/>
  <c r="L500" i="62"/>
  <c r="D160" i="62"/>
  <c r="L160" i="62" s="1"/>
  <c r="L158" i="62"/>
  <c r="L86" i="62"/>
  <c r="D88" i="62"/>
  <c r="L88" i="62" s="1"/>
  <c r="L359" i="62"/>
  <c r="L194" i="62"/>
  <c r="D196" i="62"/>
  <c r="L196" i="62" s="1"/>
  <c r="D391" i="62"/>
  <c r="L391" i="62" s="1"/>
  <c r="L389" i="62"/>
  <c r="D190" i="62"/>
  <c r="L190" i="62" s="1"/>
  <c r="L188" i="62"/>
  <c r="D346" i="62"/>
  <c r="L346" i="62" s="1"/>
  <c r="L344" i="62"/>
  <c r="D415" i="62"/>
  <c r="L415" i="62" s="1"/>
  <c r="L413" i="62"/>
  <c r="L512" i="62"/>
  <c r="D514" i="62"/>
  <c r="L514" i="62" s="1"/>
  <c r="L509" i="62"/>
  <c r="D511" i="62"/>
  <c r="L511" i="62" s="1"/>
  <c r="L50" i="62"/>
  <c r="D181" i="62"/>
  <c r="L181" i="62" s="1"/>
  <c r="L260" i="62"/>
  <c r="D310" i="62"/>
  <c r="L310" i="62" s="1"/>
  <c r="L458" i="62"/>
  <c r="D460" i="62"/>
  <c r="L460" i="62" s="1"/>
  <c r="L47" i="62"/>
  <c r="D49" i="62"/>
  <c r="L49" i="62" s="1"/>
  <c r="D358" i="62"/>
  <c r="L358" i="62" s="1"/>
  <c r="L356" i="62"/>
  <c r="L320" i="62"/>
  <c r="L482" i="62"/>
  <c r="D484" i="62"/>
  <c r="L484" i="62" s="1"/>
  <c r="L440" i="62"/>
  <c r="D442" i="62"/>
  <c r="L442" i="62" s="1"/>
  <c r="D124" i="62"/>
  <c r="L124" i="62" s="1"/>
  <c r="L494" i="62"/>
  <c r="D496" i="62"/>
  <c r="L496" i="62" s="1"/>
  <c r="L503" i="62"/>
  <c r="D505" i="62"/>
  <c r="L505" i="62" s="1"/>
  <c r="L83" i="62"/>
  <c r="L362" i="62"/>
  <c r="L419" i="62"/>
  <c r="D421" i="62"/>
  <c r="L421" i="62" s="1"/>
  <c r="L467" i="62"/>
  <c r="D469" i="62"/>
  <c r="L469" i="62" s="1"/>
  <c r="L89" i="62"/>
  <c r="L92" i="62"/>
  <c r="D133" i="62"/>
  <c r="L133" i="62" s="1"/>
  <c r="D184" i="62"/>
  <c r="L184" i="62" s="1"/>
  <c r="L314" i="62"/>
  <c r="D490" i="62"/>
  <c r="L490" i="62" s="1"/>
  <c r="L488" i="62"/>
  <c r="L377" i="62"/>
  <c r="D379" i="62"/>
  <c r="L379" i="62" s="1"/>
  <c r="L392" i="62"/>
  <c r="D394" i="62"/>
  <c r="L394" i="62" s="1"/>
  <c r="L476" i="62"/>
  <c r="D478" i="62"/>
  <c r="L478" i="62" s="1"/>
  <c r="L401" i="62"/>
  <c r="D403" i="62"/>
  <c r="L403" i="62" s="1"/>
  <c r="D472" i="62"/>
  <c r="L472" i="62" s="1"/>
  <c r="L470" i="62"/>
  <c r="L605" i="62"/>
  <c r="L608" i="62" s="1"/>
  <c r="D607" i="62"/>
  <c r="L607" i="62" s="1"/>
  <c r="L609" i="62" s="1"/>
  <c r="L302" i="62"/>
  <c r="C2" i="62"/>
  <c r="F29" i="54" l="1"/>
  <c r="F28" i="54"/>
  <c r="F27" i="54"/>
  <c r="F26" i="54"/>
  <c r="F25" i="54"/>
  <c r="F24" i="54"/>
  <c r="F23" i="54"/>
  <c r="F22" i="54"/>
  <c r="F21" i="54"/>
  <c r="F20" i="54"/>
  <c r="F19" i="54"/>
  <c r="F18" i="54"/>
  <c r="F17" i="54"/>
  <c r="F16" i="54"/>
  <c r="F15" i="54"/>
  <c r="F14" i="54"/>
  <c r="F13" i="54"/>
  <c r="F12" i="54"/>
  <c r="F11" i="54"/>
  <c r="F10" i="54"/>
  <c r="F9" i="54"/>
  <c r="F8" i="54"/>
  <c r="F7" i="54"/>
  <c r="F6" i="55" l="1"/>
  <c r="F7" i="55"/>
  <c r="F8" i="55"/>
  <c r="F9" i="55"/>
  <c r="F10" i="55"/>
  <c r="F11" i="55"/>
  <c r="F12" i="55"/>
  <c r="F13" i="55"/>
  <c r="F14" i="55"/>
  <c r="F15" i="55"/>
  <c r="F16" i="55"/>
  <c r="F17" i="55"/>
  <c r="F18" i="55"/>
  <c r="F19" i="55"/>
  <c r="F20" i="55"/>
  <c r="F21" i="55"/>
  <c r="F22" i="55"/>
  <c r="F23" i="55"/>
  <c r="F24" i="55"/>
  <c r="F25" i="55"/>
  <c r="F26" i="55"/>
  <c r="F27" i="55"/>
  <c r="F28" i="55"/>
  <c r="F29" i="55"/>
  <c r="F5" i="55"/>
  <c r="F6" i="54" l="1"/>
  <c r="B8" i="62"/>
  <c r="C10" i="62" l="1"/>
  <c r="C7" i="62"/>
  <c r="I10" i="62" l="1"/>
  <c r="K10" i="62"/>
  <c r="J10" i="62"/>
  <c r="H10" i="62"/>
  <c r="G10" i="62"/>
  <c r="F10" i="62"/>
  <c r="E10" i="62"/>
  <c r="E7" i="62"/>
  <c r="H7" i="62"/>
  <c r="F7" i="62"/>
  <c r="J7" i="62"/>
  <c r="G7" i="62"/>
  <c r="K7" i="62"/>
  <c r="I7" i="62"/>
  <c r="E30" i="6" l="1"/>
  <c r="G29" i="6"/>
  <c r="G28" i="6"/>
  <c r="G27" i="6"/>
  <c r="G26" i="6"/>
  <c r="G25" i="6"/>
  <c r="G24" i="6"/>
  <c r="G23" i="6"/>
  <c r="G22" i="6"/>
  <c r="G21" i="6"/>
  <c r="G20" i="6"/>
  <c r="G19" i="6"/>
  <c r="G18" i="6"/>
  <c r="G17" i="6"/>
  <c r="G16" i="6"/>
  <c r="G15" i="6"/>
  <c r="G14" i="6"/>
  <c r="G13" i="6"/>
  <c r="G12" i="6"/>
  <c r="G11" i="6"/>
  <c r="G10" i="6"/>
  <c r="G9" i="6"/>
  <c r="G8" i="6"/>
  <c r="G7" i="6"/>
  <c r="G6" i="6"/>
  <c r="G5" i="6"/>
  <c r="D30" i="55" l="1"/>
  <c r="D30" i="54"/>
  <c r="F5" i="54"/>
  <c r="F30" i="54" s="1"/>
  <c r="D14" i="1" s="1"/>
  <c r="F41" i="4"/>
  <c r="H41" i="4" s="1"/>
  <c r="F42" i="4"/>
  <c r="H42" i="4" s="1"/>
  <c r="J42" i="4" s="1"/>
  <c r="H12" i="4"/>
  <c r="J12" i="4" s="1"/>
  <c r="F5" i="13"/>
  <c r="D5" i="62" s="1"/>
  <c r="F6" i="13"/>
  <c r="D8" i="62" s="1"/>
  <c r="F7" i="13"/>
  <c r="D11" i="62" s="1"/>
  <c r="F8" i="13"/>
  <c r="D14" i="62" s="1"/>
  <c r="F9" i="13"/>
  <c r="D17" i="62" s="1"/>
  <c r="F10" i="13"/>
  <c r="D20" i="62" s="1"/>
  <c r="F11" i="13"/>
  <c r="D23" i="62" s="1"/>
  <c r="F12" i="13"/>
  <c r="D26" i="62" s="1"/>
  <c r="F13" i="13"/>
  <c r="D29" i="62" s="1"/>
  <c r="F14" i="13"/>
  <c r="D32" i="62" s="1"/>
  <c r="F15" i="13"/>
  <c r="D35" i="62" s="1"/>
  <c r="F16" i="13"/>
  <c r="D38" i="62" s="1"/>
  <c r="F17" i="13"/>
  <c r="D41" i="62" s="1"/>
  <c r="F18" i="13"/>
  <c r="D44" i="62" s="1"/>
  <c r="G8" i="57"/>
  <c r="I8" i="57" s="1"/>
  <c r="G9" i="57"/>
  <c r="I9" i="57" s="1"/>
  <c r="G10" i="57"/>
  <c r="I10" i="57" s="1"/>
  <c r="G11" i="57"/>
  <c r="G12" i="57"/>
  <c r="I12" i="57" s="1"/>
  <c r="G13" i="57"/>
  <c r="G14" i="57"/>
  <c r="I14" i="57" s="1"/>
  <c r="G15" i="57"/>
  <c r="I15" i="57" s="1"/>
  <c r="G16" i="57"/>
  <c r="I16" i="57" s="1"/>
  <c r="G17" i="57"/>
  <c r="I17" i="57" s="1"/>
  <c r="G18" i="57"/>
  <c r="I18" i="57" s="1"/>
  <c r="G19" i="57"/>
  <c r="I19" i="57" s="1"/>
  <c r="G20" i="57"/>
  <c r="I20" i="57" s="1"/>
  <c r="G21" i="57"/>
  <c r="I21" i="57" s="1"/>
  <c r="G22" i="57"/>
  <c r="I22" i="57" s="1"/>
  <c r="G23" i="57"/>
  <c r="I23" i="57" s="1"/>
  <c r="G24" i="57"/>
  <c r="I24" i="57" s="1"/>
  <c r="G25" i="57"/>
  <c r="I25" i="57" s="1"/>
  <c r="G26" i="57"/>
  <c r="I26" i="57" s="1"/>
  <c r="G6" i="57"/>
  <c r="I6" i="57" s="1"/>
  <c r="G5" i="57"/>
  <c r="C2" i="57"/>
  <c r="C2" i="55"/>
  <c r="C2" i="54"/>
  <c r="F30" i="55"/>
  <c r="D15" i="1" s="1"/>
  <c r="G30" i="6"/>
  <c r="D13" i="1" s="1"/>
  <c r="D2" i="56"/>
  <c r="C2" i="6"/>
  <c r="G7" i="57"/>
  <c r="I7" i="57" s="1"/>
  <c r="F43" i="4"/>
  <c r="H43" i="4" s="1"/>
  <c r="J43" i="4" s="1"/>
  <c r="F44" i="4"/>
  <c r="H44" i="4" s="1"/>
  <c r="J44" i="4" s="1"/>
  <c r="F45" i="4"/>
  <c r="H45" i="4" s="1"/>
  <c r="J45" i="4" s="1"/>
  <c r="F46" i="4"/>
  <c r="H46" i="4" s="1"/>
  <c r="J46" i="4" s="1"/>
  <c r="F47" i="4"/>
  <c r="H47" i="4" s="1"/>
  <c r="J47" i="4" s="1"/>
  <c r="F48" i="4"/>
  <c r="H48" i="4" s="1"/>
  <c r="J48" i="4" s="1"/>
  <c r="F49" i="4"/>
  <c r="H49" i="4" s="1"/>
  <c r="J49" i="4" s="1"/>
  <c r="F50" i="4"/>
  <c r="H50" i="4" s="1"/>
  <c r="J50" i="4" s="1"/>
  <c r="F51" i="4"/>
  <c r="H51" i="4" s="1"/>
  <c r="J51" i="4" s="1"/>
  <c r="F52" i="4"/>
  <c r="H52" i="4" s="1"/>
  <c r="J52" i="4" s="1"/>
  <c r="F53" i="4"/>
  <c r="H53" i="4" s="1"/>
  <c r="J53" i="4" s="1"/>
  <c r="F54" i="4"/>
  <c r="H54" i="4" s="1"/>
  <c r="J54" i="4" s="1"/>
  <c r="F55" i="4"/>
  <c r="H55" i="4" s="1"/>
  <c r="J55" i="4" s="1"/>
  <c r="F56" i="4"/>
  <c r="H56" i="4" s="1"/>
  <c r="J56" i="4" s="1"/>
  <c r="F57" i="4"/>
  <c r="H57" i="4" s="1"/>
  <c r="J57" i="4" s="1"/>
  <c r="F58" i="4"/>
  <c r="H58" i="4" s="1"/>
  <c r="J58" i="4" s="1"/>
  <c r="F59" i="4"/>
  <c r="H59" i="4" s="1"/>
  <c r="J59" i="4" s="1"/>
  <c r="F60" i="4"/>
  <c r="H60" i="4" s="1"/>
  <c r="J60" i="4" s="1"/>
  <c r="F61" i="4"/>
  <c r="H61" i="4" s="1"/>
  <c r="J61" i="4" s="1"/>
  <c r="F62" i="4"/>
  <c r="H62" i="4" s="1"/>
  <c r="J62" i="4" s="1"/>
  <c r="F63" i="4"/>
  <c r="H63" i="4" s="1"/>
  <c r="J63" i="4" s="1"/>
  <c r="F64" i="4"/>
  <c r="H64" i="4" s="1"/>
  <c r="J64" i="4" s="1"/>
  <c r="F65" i="4"/>
  <c r="H65" i="4" s="1"/>
  <c r="J65" i="4" s="1"/>
  <c r="H33" i="4"/>
  <c r="J33" i="4" s="1"/>
  <c r="H26" i="4"/>
  <c r="J26" i="4" s="1"/>
  <c r="H19" i="4"/>
  <c r="J19" i="4" s="1"/>
  <c r="C2" i="4"/>
  <c r="C2" i="13"/>
  <c r="L20" i="62" l="1"/>
  <c r="D22" i="62"/>
  <c r="L22" i="62" s="1"/>
  <c r="D19" i="62"/>
  <c r="L19" i="62" s="1"/>
  <c r="L17" i="62"/>
  <c r="D16" i="62"/>
  <c r="L16" i="62" s="1"/>
  <c r="L14" i="62"/>
  <c r="L11" i="62"/>
  <c r="D13" i="62"/>
  <c r="L13" i="62" s="1"/>
  <c r="L44" i="62"/>
  <c r="D46" i="62"/>
  <c r="L46" i="62" s="1"/>
  <c r="L8" i="62"/>
  <c r="D10" i="62"/>
  <c r="L10" i="62" s="1"/>
  <c r="L41" i="62"/>
  <c r="D43" i="62"/>
  <c r="L43" i="62" s="1"/>
  <c r="L38" i="62"/>
  <c r="D40" i="62"/>
  <c r="L40" i="62" s="1"/>
  <c r="L35" i="62"/>
  <c r="D37" i="62"/>
  <c r="L37" i="62" s="1"/>
  <c r="L32" i="62"/>
  <c r="D34" i="62"/>
  <c r="L34" i="62" s="1"/>
  <c r="L29" i="62"/>
  <c r="D31" i="62"/>
  <c r="L31" i="62" s="1"/>
  <c r="D28" i="62"/>
  <c r="L28" i="62" s="1"/>
  <c r="L26" i="62"/>
  <c r="L23" i="62"/>
  <c r="D25" i="62"/>
  <c r="L25" i="62" s="1"/>
  <c r="H10" i="13"/>
  <c r="H16" i="13"/>
  <c r="H18" i="13"/>
  <c r="H14" i="13"/>
  <c r="H12" i="13"/>
  <c r="H6" i="13"/>
  <c r="L5" i="62"/>
  <c r="D7" i="62"/>
  <c r="L7" i="62" s="1"/>
  <c r="H8" i="13"/>
  <c r="I5" i="57"/>
  <c r="G130" i="57"/>
  <c r="H13" i="13"/>
  <c r="J34" i="4"/>
  <c r="H34" i="4"/>
  <c r="H15" i="13"/>
  <c r="H7" i="13"/>
  <c r="H17" i="13"/>
  <c r="H9" i="13"/>
  <c r="H5" i="13"/>
  <c r="H66" i="4"/>
  <c r="J41" i="4"/>
  <c r="J66" i="4" s="1"/>
  <c r="H11" i="13"/>
  <c r="J68" i="4" l="1"/>
  <c r="D11" i="1" s="1"/>
  <c r="I130" i="57"/>
  <c r="D12" i="1" s="1"/>
  <c r="H68" i="4"/>
  <c r="C2" i="66" l="1"/>
  <c r="F205" i="13" l="1"/>
  <c r="D178" i="62" l="1"/>
  <c r="L178" i="62" s="1"/>
  <c r="D10" i="1" s="1"/>
  <c r="L176" i="62"/>
  <c r="H205" i="13"/>
  <c r="D9" i="1" s="1"/>
  <c r="D16" i="1" l="1"/>
  <c r="D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HHSC User</author>
  </authors>
  <commentList>
    <comment ref="B5" authorId="0" shapeId="0" xr:uid="{00000000-0006-0000-0200-000001000000}">
      <text>
        <r>
          <rPr>
            <b/>
            <sz val="9"/>
            <color indexed="81"/>
            <rFont val="Tahoma"/>
            <family val="2"/>
          </rPr>
          <t>HHSC User:</t>
        </r>
        <r>
          <rPr>
            <sz val="9"/>
            <color indexed="81"/>
            <rFont val="Tahoma"/>
            <family val="2"/>
          </rPr>
          <t xml:space="preserve">
Only include HHSC contract funded staff
</t>
        </r>
      </text>
    </comment>
  </commentList>
</comments>
</file>

<file path=xl/sharedStrings.xml><?xml version="1.0" encoding="utf-8"?>
<sst xmlns="http://schemas.openxmlformats.org/spreadsheetml/2006/main" count="619" uniqueCount="237">
  <si>
    <t>Budget Instructions</t>
  </si>
  <si>
    <t xml:space="preserve">General </t>
  </si>
  <si>
    <r>
      <t>1.This budget workbook contains embedded formulas to calculate specific amounts.</t>
    </r>
    <r>
      <rPr>
        <sz val="12"/>
        <color theme="1"/>
        <rFont val="Arial"/>
        <family val="2"/>
      </rPr>
      <t xml:space="preserve"> Cells containing formulas are shaded, please do not make entries into shaded cells unless otherwise specified in the instructions. </t>
    </r>
  </si>
  <si>
    <t xml:space="preserve">2. If you require more spaces on any page, please contact your contract manager to receive an extended version. </t>
  </si>
  <si>
    <t xml:space="preserve">3. Thriving Texas Families Program (TTFP) is authorized by Texas Health and Safety Code Chapter 54 to provide a network of services that promote childbirth and support women and families through childbirth and early childhood. </t>
  </si>
  <si>
    <t xml:space="preserve">4. Links - links noted in the body of the instructions can be found here as well as other links you may find useful while completing your Budget. </t>
  </si>
  <si>
    <t>1. 2 CFR Part 200</t>
  </si>
  <si>
    <t>2. Uniform Grant Management Standards</t>
  </si>
  <si>
    <t>Summary Page</t>
  </si>
  <si>
    <t xml:space="preserve">The Summary Page automatically calculates the HHSC Contract Budget based on entries from each budget page. </t>
  </si>
  <si>
    <t>Instructions:</t>
  </si>
  <si>
    <t xml:space="preserve">1. Enter the Organization's legal name and the city in which your administrative office is located. </t>
  </si>
  <si>
    <t>2. The total for the HHSC Contract Budget column must equal your contract award amount.</t>
  </si>
  <si>
    <t xml:space="preserve">3. Once completed, email the entire workbook to your HHSC Contract Manager. </t>
  </si>
  <si>
    <t>Salaries</t>
  </si>
  <si>
    <r>
      <rPr>
        <sz val="12"/>
        <color rgb="FF000000"/>
        <rFont val="Arial"/>
        <family val="2"/>
      </rPr>
      <t xml:space="preserve">The Salaries page captures the salaries cost for all fully or partially funded HHSC staff that support your TTFP. This page will summarize the cost budgeted to this HHSC contract. </t>
    </r>
    <r>
      <rPr>
        <sz val="12"/>
        <color rgb="FFFF0000"/>
        <rFont val="Arial"/>
        <family val="2"/>
      </rPr>
      <t xml:space="preserve">Only include HHSC contract funded personnel; non-HHSC funded personnel should not be included. </t>
    </r>
  </si>
  <si>
    <t>A. Staff Position</t>
  </si>
  <si>
    <r>
      <t xml:space="preserve">Enter the staff position supporting your TTFP. </t>
    </r>
    <r>
      <rPr>
        <b/>
        <sz val="12"/>
        <color theme="1"/>
        <rFont val="Arial"/>
        <family val="2"/>
      </rPr>
      <t>If there are multiple positions with the same title list them separately.</t>
    </r>
  </si>
  <si>
    <t>B. Justification</t>
  </si>
  <si>
    <t xml:space="preserve">Enter a brief description for each position and how it supports your TTFP. Provide an explanation of how you determined the amount to budget to the HHSC Contract and include calculations. Use the Supplemental Justification page if additional space is required. </t>
  </si>
  <si>
    <t>C. Monthly Salary</t>
  </si>
  <si>
    <r>
      <t>Enter the monthly salary for each position, if hourly, approximate the monthly total.</t>
    </r>
    <r>
      <rPr>
        <b/>
        <sz val="12"/>
        <color theme="1"/>
        <rFont val="Arial"/>
        <family val="2"/>
      </rPr>
      <t xml:space="preserve"> </t>
    </r>
    <r>
      <rPr>
        <b/>
        <i/>
        <sz val="12"/>
        <color theme="1"/>
        <rFont val="Arial"/>
        <family val="2"/>
      </rPr>
      <t/>
    </r>
  </si>
  <si>
    <t>D. Number of Months</t>
  </si>
  <si>
    <r>
      <t xml:space="preserve">Enter the number of months, in whole numbers, that this position will be active during the contract period. </t>
    </r>
    <r>
      <rPr>
        <b/>
        <i/>
        <sz val="12"/>
        <color theme="1"/>
        <rFont val="Arial"/>
        <family val="2"/>
      </rPr>
      <t/>
    </r>
  </si>
  <si>
    <t>E. Annual Salary</t>
  </si>
  <si>
    <t>The column will automatically calculate the Annual Salary of each line item based on the Monthly Salary times Number of Months.</t>
  </si>
  <si>
    <t>F. Percent Applied to HHSC Contract</t>
  </si>
  <si>
    <t>Enter the percent of time this position will work towards the HHSC Contract.</t>
  </si>
  <si>
    <t>G. Amount Budgeted to HHSC Contract</t>
  </si>
  <si>
    <t>The column will automatically calculate amount budgeted to HHSC Contract.</t>
  </si>
  <si>
    <t>Fringe Benefits - Employer Paid Portion</t>
  </si>
  <si>
    <t xml:space="preserve">The Fringe Benefits page captures the employer contributions and/or expenses for all your fully or partially funded HHSC staff that support your TTFP. Once you have entered the fringe benefits amounts, this page will calculate the amount based on the percentages already captured on the Salaries page.  FICA and Medicare will be automatically calculated at .0765 combined for each position. </t>
  </si>
  <si>
    <t xml:space="preserve">1. Enter the cost for each type of fringe benefit in the top white row for each position; everything else will automatically calculate. </t>
  </si>
  <si>
    <r>
      <t>2</t>
    </r>
    <r>
      <rPr>
        <sz val="12"/>
        <rFont val="Arial"/>
        <family val="2"/>
      </rPr>
      <t xml:space="preserve">. The formulas are embedded so that fringe benefits will be allocated by the same method as your salaries.  If you do not wish to budget fringe benefit cost to your HHSC contract you can override the formula and enter zero in the blue shaded row for each position.    </t>
    </r>
  </si>
  <si>
    <t>3. Justification - Fringe benefits are tied to salaries and the prorated fringe percentage should equal or be less than the salary percentage. Use the Supplemental Justifications page if additional space is needed.</t>
  </si>
  <si>
    <t xml:space="preserve">This column automatically populates based on your entries in the Salaries page. (This column cannot auto adjust height because it is a merged cell but the full text can be read on the Salaries page.) </t>
  </si>
  <si>
    <t>B.  Computation</t>
  </si>
  <si>
    <t xml:space="preserve">This column identifies the multiplier for two rows, the white row (gross/100%) and the blue row (% budget to HHSC Contract) for each position. The percentage for the blue row is populated from the Salaries page. </t>
  </si>
  <si>
    <t>C. FICA/Medicare</t>
  </si>
  <si>
    <t xml:space="preserve">This column will automatically populate the gross FICA/Medicare amount for each position based on the gross salary times 0.0765. The amount budgeted to the HHSC Contract will automatically calculate based on the gross FICA/Medicare amount times the multiplier in Column B. </t>
  </si>
  <si>
    <t>D. Workers' Compensation (WC)</t>
  </si>
  <si>
    <t>Enter the gross annual amount of Workers' Compensation Insurance you expect to pay for each position. The amount budgeted to the HHSC Contract will automatically calculate based on the gross WC amount times the multiplier.</t>
  </si>
  <si>
    <t>E. State Unemployment Insurance (SUI)</t>
  </si>
  <si>
    <t>Enter the gross annual amount of State Unemployment Insurance you expect to pay for each position. The amount budgeted to the HHSC Contract will automatically calculate based on the gross SUI amount times the multiplier. NOTE: SUI is the same as State Unemployment Tax Assessment (SUTA).</t>
  </si>
  <si>
    <t>F. Health Insurance</t>
  </si>
  <si>
    <t>Enter the gross annual amount of Health Insurance expenses you expect to pay for each position. The amount budgeted to this HHSC Contract will automatically calculate based on the gross Health Insurance amount times the multiplier.</t>
  </si>
  <si>
    <t>G. Life Insurance</t>
  </si>
  <si>
    <t>Enter the gross annual amount of Life Insurance expenses you expect to pay for each position. The amount budgeted to this HHSC Contract will automatically calculate based on the gross Life Insurance amount times the multiplier.</t>
  </si>
  <si>
    <t>H. Dental Insurance</t>
  </si>
  <si>
    <t>Enter the gross annual amount of Dental Insurance expenses you expect to pay for each position. The amount budgeted to the HHSC Contract will automatically calculate based on the gross Dental Insurance amount times the multiplier.</t>
  </si>
  <si>
    <t>I. Retirement</t>
  </si>
  <si>
    <t>Enter the gross annual amount of Retirement expenses you expect to pay for each position. The amount budgeted to the HHSC Contract will automatically calculate based on the gross Retirement amount times the multiplier.</t>
  </si>
  <si>
    <t>J. Other</t>
  </si>
  <si>
    <r>
      <t xml:space="preserve">Enter the gross annual amount of Other fringe expenses you expect to pay for each position. </t>
    </r>
    <r>
      <rPr>
        <b/>
        <sz val="12"/>
        <rFont val="Arial"/>
        <family val="2"/>
      </rPr>
      <t>Define Other in the Supplemental Justification page</t>
    </r>
    <r>
      <rPr>
        <sz val="12"/>
        <rFont val="Arial"/>
        <family val="2"/>
      </rPr>
      <t>. The amount budgeted to the HHSC Contract will automatically calculate based on the gross fringe amount times the multiplier.</t>
    </r>
  </si>
  <si>
    <t>K. Subtotals</t>
  </si>
  <si>
    <t xml:space="preserve">This column will automatically calculate the subtotals for gross fringe (white) and the percent of fringe budgeted to the HHSC Contract (blue) for each position. </t>
  </si>
  <si>
    <t xml:space="preserve">Travel </t>
  </si>
  <si>
    <t xml:space="preserve">The Travel page is divided into two parts: Part 1 captures the conference and workshop expenses applicable to your TTFP and Part 2 captures the local mileage and other travel expenses applicable to your TTFP. </t>
  </si>
  <si>
    <t>Part 1 - Conference/Workshop Travel Instructions:</t>
  </si>
  <si>
    <t>A. Conference/Workshop Description</t>
  </si>
  <si>
    <t xml:space="preserve">Enter the name and a brief description of each conference and/or workshop that HHSC budgeted staff will attend. </t>
  </si>
  <si>
    <t xml:space="preserve">Explain how the conference/workshop(s) are applicable to your TTFP. Provide an explanation of how you determined the amount to budget to the HHSC Contract and include calculations. Use the Supplemental Justification page if you need additional space. </t>
  </si>
  <si>
    <t>C. Location City/State</t>
  </si>
  <si>
    <t>Enter the Location for each conference/workshop.</t>
  </si>
  <si>
    <t>D. No. of Days/Employees</t>
  </si>
  <si>
    <t>Enter the total number of days you will be attending and the total number of employees that will be present.</t>
  </si>
  <si>
    <t>E. Cost</t>
  </si>
  <si>
    <r>
      <rPr>
        <u/>
        <sz val="12"/>
        <rFont val="Arial"/>
        <family val="2"/>
      </rPr>
      <t xml:space="preserve">Enter the expenses for mileage, airfare, meals, lodging, registration, and other. "Other" cost must be defined in the justification. Reference HHSC Travel Policy &amp; Rates and </t>
    </r>
    <r>
      <rPr>
        <u/>
        <sz val="12"/>
        <color theme="10"/>
        <rFont val="Arial"/>
        <family val="2"/>
      </rPr>
      <t xml:space="preserve">Texas Comptroller of Public Account's website to obtain current Texas reimbursement rates.  </t>
    </r>
  </si>
  <si>
    <t xml:space="preserve">Enter 100% if this conference or workshop supports only your TTFP. If this conference or workshop supports multiple programs enter the percent to which it is applicable to your TTFP. </t>
  </si>
  <si>
    <t>This column will automatically calculate the amount budgeted to the HHSC Contract.</t>
  </si>
  <si>
    <t>Part 2 - Local/Other Travel Instructions:</t>
  </si>
  <si>
    <t>A. Local/Other Travel Description</t>
  </si>
  <si>
    <t>Enter description of local mileage and other travel expenses.</t>
  </si>
  <si>
    <t xml:space="preserve">Enter how you determined the amount to budget to the HHSC Contract and include calculations. Calculations must include number of staff. Use the Supplemental Justification page if additional space is needed. </t>
  </si>
  <si>
    <t>C. No. of Miles</t>
  </si>
  <si>
    <t>Enter the number of miles you expect to travel.</t>
  </si>
  <si>
    <t xml:space="preserve">D. Mileage Rate </t>
  </si>
  <si>
    <r>
      <rPr>
        <u/>
        <sz val="12"/>
        <rFont val="Arial"/>
        <family val="2"/>
      </rPr>
      <t xml:space="preserve">Enter the rate at which you will reimburse mileage. HHSC will reimburse up to the current State of Texas reimbursement rate. Reference HHSC Thriving Texas Families Program (TTFP) Travel Policy &amp; Rates and </t>
    </r>
    <r>
      <rPr>
        <u/>
        <sz val="12"/>
        <color theme="10"/>
        <rFont val="Arial"/>
        <family val="2"/>
      </rPr>
      <t xml:space="preserve">Texas Comptroller of Public Account's website to obtain current Texas reimbursement rates.   </t>
    </r>
  </si>
  <si>
    <t>E. Mileage Cost</t>
  </si>
  <si>
    <t xml:space="preserve">This column will automatically calculate the Mileage cost based on the No. of Miles times the Mileage Rate. </t>
  </si>
  <si>
    <t>F. Other Travel Cost</t>
  </si>
  <si>
    <t xml:space="preserve">Enter other costs such as tolls, parking, etc. Other costs must be explained in the justification. </t>
  </si>
  <si>
    <t>G. Cost</t>
  </si>
  <si>
    <t xml:space="preserve">This column will automatically calculate the gross cost based on Mileage Cost plus Other Travel Cost. </t>
  </si>
  <si>
    <t>H. Percent Applied to HHSC Contract</t>
  </si>
  <si>
    <t xml:space="preserve">Enter 100% if this line item supports only your TTFP. If this line item supports multiple programs enter the percent to which it is applicable to your TTFP. </t>
  </si>
  <si>
    <t>I. Amount Budgeted to HHSC Contract</t>
  </si>
  <si>
    <t>Professional/Contract Services</t>
  </si>
  <si>
    <t xml:space="preserve">The Professional/Contract Services page captures the costs for all contracted services that support your TTFP. </t>
  </si>
  <si>
    <t>A. Contractor Name</t>
  </si>
  <si>
    <t>Enter the name of the individual or company.</t>
  </si>
  <si>
    <t>B. Description</t>
  </si>
  <si>
    <t xml:space="preserve">Enter the type of service(s) that each contractor will perform and a brief description. Identify if a vendor or subcontractor. A subcontractor is an individual or company that has access to confidential information and/or provides direct client services.  Examples may include auditing services, HR/payroll services, legal services, direct client services, etc. 
</t>
  </si>
  <si>
    <t>C. Justification</t>
  </si>
  <si>
    <t xml:space="preserve">Enter how the service supports your TTFP. Provide an explanation of how you determined the amount to budget to the HHSC Contract. Include calculations and allocation percentages. Use the Supplemental Justification page if additional space is needed. </t>
  </si>
  <si>
    <t>D. No. of Units</t>
  </si>
  <si>
    <t>Enter the number of units.</t>
  </si>
  <si>
    <t>E. Rate of Payment</t>
  </si>
  <si>
    <t>Enter the rate of payment per unit.</t>
  </si>
  <si>
    <t>F. Cost</t>
  </si>
  <si>
    <t>This column will automatically calculate the cost of each line item based on the No. of Units times Rate of Payment.</t>
  </si>
  <si>
    <t>G. Percent Applied to HHSC Contract</t>
  </si>
  <si>
    <t>H. Amount Budgeted to HHSC Contract</t>
  </si>
  <si>
    <t xml:space="preserve">Enter the amount of the contracting related expenses that you are requesting from HHSC. This amount cannot exceed column G. </t>
  </si>
  <si>
    <t>Equipment</t>
  </si>
  <si>
    <t xml:space="preserve">The Equipment page captures the cost of equipment that supports your TTFP. Equipment means tangible personal property (including Information Technology systems) having a useful life of more than one year and a per-unit acquisition cost which equals or exceeds the lesser of the capitalization level established by your organization for financial statement purposes, or $5,000. </t>
  </si>
  <si>
    <t>A. Description</t>
  </si>
  <si>
    <t>Enter a description of the equipment for each line item that supports your TTFP. If there are multiple items with the same description list them separately.</t>
  </si>
  <si>
    <t xml:space="preserve">Enter how the item supports your TTFP. Provide an explanation of how you determined the amount to budget to the HHSC Contract. Include calculations and allocation percentages. Use the Supplemental Justification page if additional space is needed.  </t>
  </si>
  <si>
    <t>C. Method Used (Lease or Purchase)</t>
  </si>
  <si>
    <r>
      <t>This column contains a drop down menu. Choose between Lease or Purchase.</t>
    </r>
    <r>
      <rPr>
        <b/>
        <i/>
        <sz val="12"/>
        <color theme="1"/>
        <rFont val="Arial"/>
        <family val="2"/>
      </rPr>
      <t xml:space="preserve"> </t>
    </r>
  </si>
  <si>
    <t>D. Unit Cost</t>
  </si>
  <si>
    <t>Enter the cost for each line item.</t>
  </si>
  <si>
    <t>E. Percent Applied to HHSC Contract</t>
  </si>
  <si>
    <t>F. Amount Budgeted to HHSC Contract</t>
  </si>
  <si>
    <t xml:space="preserve">Enter the amount of the equipment expense that you are requesting from HHSC. This amount cannot exceed column D. </t>
  </si>
  <si>
    <t>Consumable Supplies</t>
  </si>
  <si>
    <t>The Consumable Supplies page captures the cost for all supplies used to support your TTFP. Consumable Supplies means tangible personal property other than those described in the Equipment cost category. A computing device or software is a supply if the acquisition cost is less than the lesser of the capitalization level established by your organization for financial statement purposes or $5,000, regardless of the length of its useful life. Examples of consumable supplies may be: office supplies, program supplies, laptop, shelter groceries, etc.</t>
  </si>
  <si>
    <t>Enter a description of the supply for each line item that supports your TTFP.</t>
  </si>
  <si>
    <t xml:space="preserve">Provide an explanation of how you determined the amount to budget to the HHSC Contract for each line item. Include calculations and allocation percentages. Use the Supplemental Justification page if additional space is needed. </t>
  </si>
  <si>
    <t>C. Cost</t>
  </si>
  <si>
    <t>D. Percent Applied to HHSC Contract</t>
  </si>
  <si>
    <t>E. Amount Budgeted to HHSC Contract</t>
  </si>
  <si>
    <t xml:space="preserve">Enter the amount of the supply expense that you are requesting from HHSC. This amount can not exceed column C. </t>
  </si>
  <si>
    <t>Other</t>
  </si>
  <si>
    <t>The Other page captures all costs used to support your TTFP not covered by the preceding cost categories. These typically include items such as security, rent, utilities, maintenance, communications, insurance, agency vehicle costs, etc.</t>
  </si>
  <si>
    <r>
      <t xml:space="preserve">A. </t>
    </r>
    <r>
      <rPr>
        <b/>
        <sz val="12"/>
        <color theme="1"/>
        <rFont val="Arial"/>
        <family val="2"/>
      </rPr>
      <t>Description</t>
    </r>
  </si>
  <si>
    <t>Enter a description of the expense for each item that supports your TTFP.</t>
  </si>
  <si>
    <t>Enter the cost for each item.</t>
  </si>
  <si>
    <t xml:space="preserve">Enter 100% if this item supports only your TTFP. If this line item supports multiple programs enter the percent to which it is applicable to your TTFP. </t>
  </si>
  <si>
    <t xml:space="preserve">Enter the amount of the expense that you are requesting from HHSC. This amount can not exceed column C. </t>
  </si>
  <si>
    <t>Indirect Costs</t>
  </si>
  <si>
    <t>The Indirect Costs page captures all indirect costs associated with your indirect cost rate applied to your TTFP. Contractor may elect to charge indirect costs, which will be based on an indirect cost rate set forth in the negotiated indirect cost rate agreement between Contractor and the appropriate cognizant agency or, if no such agreement exists, a de minimis indirect cost rate of 15% of modified total direct costs in accordance with 2 CFR 200.414. Indirect costs are subject to the requirements identified in 2 CFR 200, et al and 45 CFR 75, et al. Submit a copy of your Certificate of Indirect Costs and a copy of with your HHSC Indirect Cost Rate Acknowledgement budget, if your organization has an approved indirect cost rate.</t>
  </si>
  <si>
    <t xml:space="preserve">Enter how the indirect cost supports your TTFP. Provide an explanation of how you determined the amount to budget to the HHSC Contract. Include categories and allocation percentages. Use the Supplemental Justification page if additional space is needed.  </t>
  </si>
  <si>
    <t>Enter the cost of the indirect expense item.</t>
  </si>
  <si>
    <t>Enter the percent to which it is applicable to this budget.</t>
  </si>
  <si>
    <t>Enter the amount of indirect cost expense that you are applying to this budget based on a cognizant agency approved indirect cost rate or the de minimis rate of 15%.</t>
  </si>
  <si>
    <t xml:space="preserve"> </t>
  </si>
  <si>
    <t>SUMMARY PAGE</t>
  </si>
  <si>
    <t xml:space="preserve">Contractor:  </t>
  </si>
  <si>
    <t>City:</t>
  </si>
  <si>
    <t>Budget Period:</t>
  </si>
  <si>
    <t>September 1, 2025 - August 31, 2026</t>
  </si>
  <si>
    <t>Cost Category</t>
  </si>
  <si>
    <t>HHSC Contract Budget</t>
  </si>
  <si>
    <t>Fringe Benefits</t>
  </si>
  <si>
    <t>Travel</t>
  </si>
  <si>
    <t xml:space="preserve">Consumable Supplies </t>
  </si>
  <si>
    <t>Direct Cost Total</t>
  </si>
  <si>
    <t xml:space="preserve">Indirect Cost </t>
  </si>
  <si>
    <t>TOTAL</t>
  </si>
  <si>
    <t>Contractor:</t>
  </si>
  <si>
    <t>A</t>
  </si>
  <si>
    <t>B</t>
  </si>
  <si>
    <t>C</t>
  </si>
  <si>
    <t>D</t>
  </si>
  <si>
    <t>E</t>
  </si>
  <si>
    <t>F</t>
  </si>
  <si>
    <t>G</t>
  </si>
  <si>
    <t>Staff Position</t>
  </si>
  <si>
    <t>Justification</t>
  </si>
  <si>
    <t xml:space="preserve"> Monthly Salary </t>
  </si>
  <si>
    <t>No. of Months</t>
  </si>
  <si>
    <t>Annual Salary</t>
  </si>
  <si>
    <t>Percent applied to HHSC contract</t>
  </si>
  <si>
    <t>Amount budgeted to HHSC contract</t>
  </si>
  <si>
    <t>TOTAL:</t>
  </si>
  <si>
    <t>H</t>
  </si>
  <si>
    <t>I</t>
  </si>
  <si>
    <t>J</t>
  </si>
  <si>
    <t>K</t>
  </si>
  <si>
    <t>FICA &amp; Medicare</t>
  </si>
  <si>
    <t>Workers' Compensation</t>
  </si>
  <si>
    <t>State Unemployment Insurance</t>
  </si>
  <si>
    <t>Health Insurance</t>
  </si>
  <si>
    <t>Life Insurance</t>
  </si>
  <si>
    <t xml:space="preserve">Dental Insurance </t>
  </si>
  <si>
    <t>Retirement</t>
  </si>
  <si>
    <t>Other - See Supplemental Justification Page</t>
  </si>
  <si>
    <t>Subtotals</t>
  </si>
  <si>
    <t>Gross</t>
  </si>
  <si>
    <t>Total Fringe</t>
  </si>
  <si>
    <t>Total Fringe Budgeted to Contract</t>
  </si>
  <si>
    <t xml:space="preserve"> Travel</t>
  </si>
  <si>
    <t xml:space="preserve">Part 1- Conference/Workshop Travel </t>
  </si>
  <si>
    <t>Conference/Workshop Description</t>
  </si>
  <si>
    <t>Location City/State</t>
  </si>
  <si>
    <t>No. of Days/ Employees</t>
  </si>
  <si>
    <t>Cost</t>
  </si>
  <si>
    <t>Percent Applied to HHSC Contract</t>
  </si>
  <si>
    <t>Amount Budgeted to HHSC Contract</t>
  </si>
  <si>
    <t>Mileage</t>
  </si>
  <si>
    <t>Airfare</t>
  </si>
  <si>
    <t>Meals</t>
  </si>
  <si>
    <t>Lodging</t>
  </si>
  <si>
    <t>Registration</t>
  </si>
  <si>
    <t xml:space="preserve">Other </t>
  </si>
  <si>
    <t>Total #1</t>
  </si>
  <si>
    <t>Total #2</t>
  </si>
  <si>
    <t>Total #3</t>
  </si>
  <si>
    <t>Total #4</t>
  </si>
  <si>
    <t>Conference/Workshop Travel Subtotal</t>
  </si>
  <si>
    <t>Part 2 - Local/Other Travel</t>
  </si>
  <si>
    <t>Local/Other Travel Description</t>
  </si>
  <si>
    <t>No. of Miles</t>
  </si>
  <si>
    <t>Mileage  Rate</t>
  </si>
  <si>
    <t xml:space="preserve">Mileage Cost </t>
  </si>
  <si>
    <t>Other Travel Cost</t>
  </si>
  <si>
    <t xml:space="preserve">Cost </t>
  </si>
  <si>
    <t>Local/Other Travel Subtotal</t>
  </si>
  <si>
    <t>Contractor Name</t>
  </si>
  <si>
    <t>Description</t>
  </si>
  <si>
    <t>No. of Units</t>
  </si>
  <si>
    <t>Rate of Payment</t>
  </si>
  <si>
    <t xml:space="preserve">Description </t>
  </si>
  <si>
    <t>Method Used (Lease or Purchase)</t>
  </si>
  <si>
    <t>Unit Cost</t>
  </si>
  <si>
    <t xml:space="preserve"> Description</t>
  </si>
  <si>
    <t>Amount Budgeted to HHSC  Contract</t>
  </si>
  <si>
    <t>Indirect Cost Rate :</t>
  </si>
  <si>
    <t>Item #</t>
  </si>
  <si>
    <t xml:space="preserve">   </t>
  </si>
  <si>
    <t>Fringe</t>
  </si>
  <si>
    <t xml:space="preserve">Travel-Conference </t>
  </si>
  <si>
    <t>Travel-Local/Other</t>
  </si>
  <si>
    <t>Prof-Contracted</t>
  </si>
  <si>
    <t>Supplies</t>
  </si>
  <si>
    <t>Other Expenses</t>
  </si>
  <si>
    <t>Financial-Cash</t>
  </si>
  <si>
    <t>Financial-NonCash</t>
  </si>
  <si>
    <t>Lease</t>
  </si>
  <si>
    <t>Purchase</t>
  </si>
  <si>
    <t>Monthly</t>
  </si>
  <si>
    <t>Hourly</t>
  </si>
  <si>
    <t>Unit</t>
  </si>
  <si>
    <t>Lump Sum</t>
  </si>
  <si>
    <t>Supplemental Justification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</si>
</sst>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quot;$&quot;#,##0.00"/>
    <numFmt numFmtId="166" formatCode="_(&quot;$&quot;* #,##0.00_);_(&quot;$&quot;* \(#,##0.00\);_(&quot;$&quot;* &quot;-&quot;_);_(@_)"/>
    <numFmt numFmtId="167" formatCode="_(&quot;$&quot;* #,##0.000_);_(&quot;$&quot;* \(#,##0.000\);_(&quot;$&quot;* &quot;-&quot;???_);_(@_)"/>
  </numFmts>
  <fonts count="31" x14ac:knownFonts="1">
    <font>
      <sz val="10"/>
      <name val="Arial"/>
    </font>
    <font>
      <sz val="10"/>
      <color theme="1"/>
      <name val="Arial"/>
      <family val="2"/>
    </font>
    <font>
      <b/>
      <sz val="10"/>
      <name val="Arial"/>
      <family val="2"/>
    </font>
    <font>
      <sz val="10"/>
      <name val="Arial"/>
      <family val="2"/>
    </font>
    <font>
      <b/>
      <sz val="10"/>
      <name val="Times New Roman"/>
      <family val="1"/>
    </font>
    <font>
      <sz val="10"/>
      <name val="Times New Roman"/>
      <family val="1"/>
    </font>
    <font>
      <b/>
      <sz val="12"/>
      <name val="Arial"/>
      <family val="2"/>
    </font>
    <font>
      <b/>
      <i/>
      <sz val="10"/>
      <name val="Arial"/>
      <family val="2"/>
    </font>
    <font>
      <b/>
      <sz val="8"/>
      <name val="Arial"/>
      <family val="2"/>
    </font>
    <font>
      <b/>
      <sz val="9"/>
      <name val="Arial"/>
      <family val="2"/>
    </font>
    <font>
      <b/>
      <sz val="10"/>
      <color indexed="12"/>
      <name val="Arial"/>
      <family val="2"/>
    </font>
    <font>
      <sz val="12"/>
      <name val="Arial"/>
      <family val="2"/>
    </font>
    <font>
      <b/>
      <sz val="14"/>
      <name val="Arial"/>
      <family val="2"/>
    </font>
    <font>
      <b/>
      <sz val="10"/>
      <color theme="1"/>
      <name val="Arial"/>
      <family val="2"/>
    </font>
    <font>
      <sz val="10"/>
      <name val="Arial"/>
      <family val="2"/>
    </font>
    <font>
      <sz val="11"/>
      <color theme="1"/>
      <name val="Calibri"/>
      <family val="2"/>
      <scheme val="minor"/>
    </font>
    <font>
      <b/>
      <sz val="12"/>
      <color theme="1"/>
      <name val="Arial"/>
      <family val="2"/>
    </font>
    <font>
      <b/>
      <sz val="11"/>
      <color theme="1"/>
      <name val="Arial"/>
      <family val="2"/>
    </font>
    <font>
      <u/>
      <sz val="10"/>
      <color theme="10"/>
      <name val="Arial"/>
      <family val="2"/>
    </font>
    <font>
      <sz val="12"/>
      <color theme="1"/>
      <name val="Arial"/>
      <family val="2"/>
    </font>
    <font>
      <b/>
      <i/>
      <sz val="12"/>
      <color theme="1"/>
      <name val="Arial"/>
      <family val="2"/>
    </font>
    <font>
      <sz val="8"/>
      <name val="Arial"/>
      <family val="2"/>
    </font>
    <font>
      <u/>
      <sz val="10"/>
      <color theme="11"/>
      <name val="Arial"/>
      <family val="2"/>
    </font>
    <font>
      <b/>
      <u/>
      <sz val="12"/>
      <color theme="10"/>
      <name val="Arial"/>
      <family val="2"/>
    </font>
    <font>
      <b/>
      <sz val="9"/>
      <color indexed="81"/>
      <name val="Tahoma"/>
      <family val="2"/>
    </font>
    <font>
      <sz val="9"/>
      <color indexed="81"/>
      <name val="Tahoma"/>
      <family val="2"/>
    </font>
    <font>
      <u/>
      <sz val="12"/>
      <name val="Arial"/>
      <family val="2"/>
    </font>
    <font>
      <u/>
      <sz val="12"/>
      <color theme="10"/>
      <name val="Arial"/>
      <family val="2"/>
    </font>
    <font>
      <sz val="12"/>
      <color rgb="FF000000"/>
      <name val="Arial"/>
      <family val="2"/>
    </font>
    <font>
      <sz val="12"/>
      <color rgb="FFFF0000"/>
      <name val="Arial"/>
      <family val="2"/>
    </font>
    <font>
      <sz val="12"/>
      <name val="Arial"/>
      <family val="2"/>
    </font>
  </fonts>
  <fills count="5">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rgb="FFF0F8FA"/>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s>
  <cellStyleXfs count="12">
    <xf numFmtId="0" fontId="0"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4" fontId="14" fillId="0" borderId="0" applyFont="0" applyFill="0" applyBorder="0" applyAlignment="0" applyProtection="0"/>
    <xf numFmtId="0" fontId="15" fillId="0" borderId="0"/>
    <xf numFmtId="0" fontId="18"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cellStyleXfs>
  <cellXfs count="346">
    <xf numFmtId="0" fontId="0" fillId="0" borderId="0" xfId="0"/>
    <xf numFmtId="0" fontId="5" fillId="0" borderId="0" xfId="0" applyFont="1" applyProtection="1">
      <protection locked="0"/>
    </xf>
    <xf numFmtId="0" fontId="5" fillId="0" borderId="0" xfId="0" applyFont="1" applyAlignment="1" applyProtection="1">
      <alignment horizontal="center"/>
      <protection locked="0"/>
    </xf>
    <xf numFmtId="164" fontId="5" fillId="0" borderId="0" xfId="1" applyNumberFormat="1" applyFont="1" applyProtection="1">
      <protection locked="0"/>
    </xf>
    <xf numFmtId="0" fontId="4" fillId="0" borderId="0" xfId="0" applyFont="1" applyProtection="1">
      <protection locked="0"/>
    </xf>
    <xf numFmtId="0" fontId="7" fillId="0" borderId="0" xfId="0" applyFont="1" applyProtection="1">
      <protection locked="0"/>
    </xf>
    <xf numFmtId="164" fontId="10" fillId="0" borderId="0" xfId="1" applyNumberFormat="1" applyFont="1" applyProtection="1">
      <protection locked="0"/>
    </xf>
    <xf numFmtId="0" fontId="2" fillId="0" borderId="0" xfId="0" applyFont="1" applyProtection="1">
      <protection locked="0"/>
    </xf>
    <xf numFmtId="0" fontId="3" fillId="0" borderId="0" xfId="0" applyFont="1" applyProtection="1">
      <protection locked="0"/>
    </xf>
    <xf numFmtId="0" fontId="5" fillId="0" borderId="0" xfId="3" applyFont="1" applyProtection="1">
      <protection locked="0"/>
    </xf>
    <xf numFmtId="0" fontId="4" fillId="0" borderId="0" xfId="3" applyFont="1" applyProtection="1">
      <protection locked="0"/>
    </xf>
    <xf numFmtId="44" fontId="0" fillId="0" borderId="0" xfId="4" applyFont="1"/>
    <xf numFmtId="0" fontId="5" fillId="0" borderId="0" xfId="0" applyFont="1" applyAlignment="1" applyProtection="1">
      <alignment wrapText="1"/>
      <protection locked="0"/>
    </xf>
    <xf numFmtId="42" fontId="3" fillId="0" borderId="1" xfId="0" applyNumberFormat="1" applyFont="1" applyBorder="1" applyAlignment="1" applyProtection="1">
      <alignment horizontal="left" shrinkToFit="1"/>
      <protection locked="0"/>
    </xf>
    <xf numFmtId="0" fontId="10" fillId="0" borderId="0" xfId="0" applyFont="1" applyAlignment="1" applyProtection="1">
      <alignment horizontal="left" vertical="top" wrapText="1"/>
      <protection locked="0"/>
    </xf>
    <xf numFmtId="0" fontId="0" fillId="0" borderId="1" xfId="0" applyBorder="1"/>
    <xf numFmtId="0" fontId="0" fillId="3" borderId="1" xfId="0" applyFill="1" applyBorder="1"/>
    <xf numFmtId="0" fontId="3" fillId="0" borderId="1" xfId="0" applyFont="1" applyBorder="1" applyAlignment="1" applyProtection="1">
      <alignment wrapText="1"/>
      <protection locked="0"/>
    </xf>
    <xf numFmtId="0" fontId="3" fillId="3" borderId="1" xfId="0" applyFont="1" applyFill="1" applyBorder="1" applyProtection="1">
      <protection locked="0"/>
    </xf>
    <xf numFmtId="0" fontId="8" fillId="3" borderId="1" xfId="0" applyFont="1" applyFill="1" applyBorder="1" applyAlignment="1" applyProtection="1">
      <alignment horizontal="center" wrapText="1"/>
      <protection locked="0"/>
    </xf>
    <xf numFmtId="164" fontId="8" fillId="3" borderId="1" xfId="1" applyNumberFormat="1" applyFont="1" applyFill="1" applyBorder="1" applyAlignment="1" applyProtection="1">
      <alignment horizontal="center" wrapText="1"/>
      <protection locked="0"/>
    </xf>
    <xf numFmtId="165" fontId="5" fillId="0" borderId="0" xfId="0" applyNumberFormat="1" applyFont="1" applyProtection="1">
      <protection locked="0"/>
    </xf>
    <xf numFmtId="42" fontId="2" fillId="0" borderId="1" xfId="0" applyNumberFormat="1" applyFont="1" applyBorder="1" applyAlignment="1" applyProtection="1">
      <alignment horizontal="right" shrinkToFit="1"/>
      <protection locked="0"/>
    </xf>
    <xf numFmtId="0" fontId="3" fillId="2" borderId="1" xfId="0" applyFont="1" applyFill="1" applyBorder="1" applyAlignment="1">
      <alignment horizontal="center"/>
    </xf>
    <xf numFmtId="0" fontId="0" fillId="2" borderId="16" xfId="0" applyFill="1" applyBorder="1" applyAlignment="1">
      <alignment horizontal="center"/>
    </xf>
    <xf numFmtId="0" fontId="3" fillId="2" borderId="16" xfId="0" applyFont="1" applyFill="1" applyBorder="1" applyAlignment="1">
      <alignment horizontal="center"/>
    </xf>
    <xf numFmtId="164" fontId="3" fillId="0" borderId="0" xfId="1" applyNumberFormat="1" applyFont="1" applyProtection="1">
      <protection locked="0"/>
    </xf>
    <xf numFmtId="0" fontId="10" fillId="0" borderId="0" xfId="0" applyFont="1" applyAlignment="1" applyProtection="1">
      <alignment vertical="top" wrapText="1"/>
      <protection locked="0"/>
    </xf>
    <xf numFmtId="1" fontId="3" fillId="0" borderId="1" xfId="0" applyNumberFormat="1" applyFont="1" applyBorder="1" applyAlignment="1" applyProtection="1">
      <alignment horizontal="center" shrinkToFit="1"/>
      <protection locked="0"/>
    </xf>
    <xf numFmtId="44" fontId="3" fillId="0" borderId="1" xfId="0" applyNumberFormat="1" applyFont="1" applyBorder="1" applyAlignment="1" applyProtection="1">
      <alignment horizontal="left" shrinkToFit="1"/>
      <protection locked="0"/>
    </xf>
    <xf numFmtId="0" fontId="5" fillId="3" borderId="16" xfId="0" applyFont="1" applyFill="1" applyBorder="1" applyProtection="1">
      <protection locked="0"/>
    </xf>
    <xf numFmtId="0" fontId="8" fillId="3" borderId="16" xfId="0" applyFont="1" applyFill="1" applyBorder="1" applyAlignment="1">
      <alignment horizontal="center" wrapText="1"/>
    </xf>
    <xf numFmtId="0" fontId="8" fillId="3" borderId="16" xfId="0" applyFont="1" applyFill="1" applyBorder="1" applyAlignment="1" applyProtection="1">
      <alignment horizontal="center" wrapText="1"/>
      <protection locked="0"/>
    </xf>
    <xf numFmtId="164" fontId="8" fillId="3" borderId="16" xfId="1" applyNumberFormat="1" applyFont="1" applyFill="1" applyBorder="1" applyAlignment="1" applyProtection="1">
      <alignment horizontal="center" wrapText="1"/>
      <protection locked="0"/>
    </xf>
    <xf numFmtId="0" fontId="3" fillId="3" borderId="16" xfId="0" applyFont="1" applyFill="1" applyBorder="1" applyProtection="1">
      <protection locked="0"/>
    </xf>
    <xf numFmtId="165" fontId="8" fillId="3" borderId="16" xfId="2" applyNumberFormat="1" applyFont="1" applyFill="1" applyBorder="1" applyAlignment="1" applyProtection="1">
      <alignment horizontal="center" wrapText="1"/>
      <protection locked="0"/>
    </xf>
    <xf numFmtId="0" fontId="3" fillId="0" borderId="0" xfId="0" applyFont="1" applyAlignment="1" applyProtection="1">
      <alignment horizontal="center"/>
      <protection locked="0"/>
    </xf>
    <xf numFmtId="0" fontId="3" fillId="0" borderId="0" xfId="0" applyFont="1"/>
    <xf numFmtId="0" fontId="3" fillId="2" borderId="12" xfId="0" applyFont="1" applyFill="1" applyBorder="1" applyAlignment="1">
      <alignment horizontal="center"/>
    </xf>
    <xf numFmtId="164" fontId="8" fillId="3" borderId="12" xfId="1" applyNumberFormat="1" applyFont="1" applyFill="1" applyBorder="1" applyAlignment="1" applyProtection="1">
      <alignment horizontal="center" wrapText="1"/>
      <protection locked="0"/>
    </xf>
    <xf numFmtId="44" fontId="3" fillId="0" borderId="1" xfId="1" applyNumberFormat="1" applyFont="1" applyFill="1" applyBorder="1" applyProtection="1"/>
    <xf numFmtId="166" fontId="3" fillId="0" borderId="1" xfId="0" applyNumberFormat="1" applyFont="1" applyBorder="1" applyAlignment="1" applyProtection="1">
      <alignment shrinkToFit="1"/>
      <protection locked="0"/>
    </xf>
    <xf numFmtId="1" fontId="3" fillId="0" borderId="1" xfId="2" applyNumberFormat="1" applyFont="1" applyBorder="1" applyAlignment="1" applyProtection="1">
      <alignment horizontal="center"/>
      <protection locked="0"/>
    </xf>
    <xf numFmtId="0" fontId="2" fillId="3" borderId="1" xfId="0" applyFont="1" applyFill="1" applyBorder="1" applyProtection="1">
      <protection locked="0"/>
    </xf>
    <xf numFmtId="0" fontId="8" fillId="3" borderId="1" xfId="0" applyFont="1" applyFill="1" applyBorder="1" applyAlignment="1" applyProtection="1">
      <alignment horizontal="center"/>
      <protection locked="0"/>
    </xf>
    <xf numFmtId="44" fontId="8" fillId="3" borderId="1" xfId="4" applyFont="1" applyFill="1" applyBorder="1" applyAlignment="1" applyProtection="1">
      <alignment horizontal="center" wrapText="1"/>
      <protection locked="0"/>
    </xf>
    <xf numFmtId="0" fontId="8" fillId="3" borderId="7" xfId="0" applyFont="1" applyFill="1" applyBorder="1" applyAlignment="1">
      <alignment horizontal="center" wrapText="1"/>
    </xf>
    <xf numFmtId="0" fontId="8" fillId="3" borderId="16" xfId="1" applyNumberFormat="1" applyFont="1" applyFill="1" applyBorder="1" applyAlignment="1" applyProtection="1">
      <alignment horizontal="center" wrapText="1"/>
    </xf>
    <xf numFmtId="49" fontId="3" fillId="0" borderId="1" xfId="3" applyNumberFormat="1" applyBorder="1" applyAlignment="1" applyProtection="1">
      <alignment horizontal="center"/>
      <protection locked="0"/>
    </xf>
    <xf numFmtId="0" fontId="2" fillId="2" borderId="16" xfId="0" applyFont="1" applyFill="1" applyBorder="1" applyAlignment="1" applyProtection="1">
      <alignment horizontal="right" wrapText="1"/>
      <protection locked="0"/>
    </xf>
    <xf numFmtId="0" fontId="3" fillId="2" borderId="2" xfId="1" applyNumberFormat="1" applyFont="1" applyFill="1" applyBorder="1" applyAlignment="1" applyProtection="1">
      <alignment horizontal="center"/>
    </xf>
    <xf numFmtId="0" fontId="3" fillId="2" borderId="1" xfId="1" applyNumberFormat="1" applyFont="1" applyFill="1" applyBorder="1" applyAlignment="1" applyProtection="1">
      <alignment horizontal="center"/>
    </xf>
    <xf numFmtId="0" fontId="3" fillId="2" borderId="1" xfId="0" applyFont="1" applyFill="1" applyBorder="1" applyAlignment="1" applyProtection="1">
      <alignment horizontal="center"/>
      <protection locked="0"/>
    </xf>
    <xf numFmtId="0" fontId="3" fillId="2" borderId="7" xfId="0" applyFont="1" applyFill="1" applyBorder="1" applyAlignment="1" applyProtection="1">
      <alignment horizontal="center" wrapText="1"/>
      <protection locked="0"/>
    </xf>
    <xf numFmtId="0" fontId="0" fillId="2" borderId="1" xfId="0" applyFill="1" applyBorder="1" applyAlignment="1">
      <alignment horizontal="left"/>
    </xf>
    <xf numFmtId="0" fontId="5" fillId="0" borderId="7" xfId="0" applyFont="1" applyBorder="1" applyProtection="1">
      <protection locked="0"/>
    </xf>
    <xf numFmtId="0" fontId="5" fillId="0" borderId="8" xfId="0" applyFont="1" applyBorder="1" applyProtection="1">
      <protection locked="0"/>
    </xf>
    <xf numFmtId="49" fontId="3" fillId="0" borderId="2" xfId="3" applyNumberFormat="1" applyBorder="1" applyAlignment="1" applyProtection="1">
      <alignment wrapText="1"/>
      <protection locked="0"/>
    </xf>
    <xf numFmtId="0" fontId="3" fillId="0" borderId="2" xfId="0" applyFont="1" applyBorder="1" applyAlignment="1" applyProtection="1">
      <alignment wrapText="1"/>
      <protection locked="0"/>
    </xf>
    <xf numFmtId="49" fontId="2" fillId="0" borderId="0" xfId="0" applyNumberFormat="1" applyFont="1" applyAlignment="1" applyProtection="1">
      <alignment horizontal="right"/>
      <protection locked="0"/>
    </xf>
    <xf numFmtId="0" fontId="0" fillId="0" borderId="1" xfId="0" applyBorder="1" applyAlignment="1">
      <alignment wrapText="1"/>
    </xf>
    <xf numFmtId="10" fontId="3" fillId="0" borderId="1" xfId="2" applyNumberFormat="1" applyFont="1" applyFill="1" applyBorder="1" applyAlignment="1" applyProtection="1">
      <alignment horizontal="center"/>
      <protection locked="0"/>
    </xf>
    <xf numFmtId="0" fontId="8" fillId="3" borderId="0" xfId="0" applyFont="1" applyFill="1" applyAlignment="1">
      <alignment horizontal="center" wrapText="1"/>
    </xf>
    <xf numFmtId="0" fontId="3" fillId="2" borderId="7" xfId="0" applyFont="1" applyFill="1" applyBorder="1" applyAlignment="1">
      <alignment horizontal="center"/>
    </xf>
    <xf numFmtId="166" fontId="3" fillId="0" borderId="1" xfId="0" applyNumberFormat="1" applyFont="1" applyBorder="1" applyAlignment="1" applyProtection="1">
      <alignment horizontal="left" shrinkToFit="1"/>
      <protection locked="0"/>
    </xf>
    <xf numFmtId="0" fontId="2" fillId="2" borderId="1" xfId="0" applyFont="1" applyFill="1" applyBorder="1" applyAlignment="1" applyProtection="1">
      <alignment horizontal="right"/>
      <protection locked="0"/>
    </xf>
    <xf numFmtId="0" fontId="13" fillId="2" borderId="1" xfId="0" applyFont="1" applyFill="1" applyBorder="1" applyAlignment="1" applyProtection="1">
      <alignment horizontal="right" vertical="distributed"/>
      <protection locked="0"/>
    </xf>
    <xf numFmtId="0" fontId="3" fillId="0" borderId="0" xfId="3" applyProtection="1">
      <protection locked="0"/>
    </xf>
    <xf numFmtId="0" fontId="3" fillId="2" borderId="16" xfId="0" applyFont="1" applyFill="1" applyBorder="1" applyProtection="1">
      <protection locked="0"/>
    </xf>
    <xf numFmtId="0" fontId="3" fillId="2" borderId="16" xfId="0" applyFont="1" applyFill="1" applyBorder="1" applyAlignment="1" applyProtection="1">
      <alignment horizontal="center" wrapText="1"/>
      <protection locked="0"/>
    </xf>
    <xf numFmtId="164" fontId="3" fillId="2" borderId="16" xfId="1" applyNumberFormat="1" applyFont="1" applyFill="1" applyBorder="1" applyAlignment="1" applyProtection="1">
      <alignment horizontal="center" wrapText="1"/>
      <protection locked="0"/>
    </xf>
    <xf numFmtId="0" fontId="3" fillId="3" borderId="1" xfId="0" applyFont="1" applyFill="1" applyBorder="1" applyAlignment="1">
      <alignment horizontal="center"/>
    </xf>
    <xf numFmtId="0" fontId="3" fillId="0" borderId="1" xfId="0" applyFont="1" applyBorder="1" applyAlignment="1">
      <alignment wrapText="1"/>
    </xf>
    <xf numFmtId="0" fontId="3" fillId="3" borderId="1" xfId="0" applyFont="1" applyFill="1" applyBorder="1" applyAlignment="1" applyProtection="1">
      <alignment wrapText="1"/>
      <protection locked="0"/>
    </xf>
    <xf numFmtId="0" fontId="3" fillId="3" borderId="22" xfId="3" applyFill="1" applyBorder="1" applyProtection="1">
      <protection locked="0"/>
    </xf>
    <xf numFmtId="49" fontId="0" fillId="0" borderId="1" xfId="0" applyNumberFormat="1" applyBorder="1" applyAlignment="1">
      <alignment horizontal="center"/>
    </xf>
    <xf numFmtId="49" fontId="3" fillId="0" borderId="1" xfId="0" applyNumberFormat="1" applyFont="1" applyBorder="1" applyAlignment="1">
      <alignment horizontal="center"/>
    </xf>
    <xf numFmtId="10" fontId="3" fillId="0" borderId="1" xfId="0" applyNumberFormat="1" applyFont="1" applyBorder="1" applyAlignment="1" applyProtection="1">
      <alignment horizontal="center" shrinkToFit="1"/>
      <protection locked="0"/>
    </xf>
    <xf numFmtId="164" fontId="3" fillId="0" borderId="0" xfId="1" applyNumberFormat="1" applyFont="1" applyAlignment="1" applyProtection="1">
      <alignment horizontal="center"/>
      <protection locked="0"/>
    </xf>
    <xf numFmtId="165" fontId="5" fillId="0" borderId="0" xfId="0" applyNumberFormat="1" applyFont="1" applyAlignment="1" applyProtection="1">
      <alignment horizontal="center"/>
      <protection locked="0"/>
    </xf>
    <xf numFmtId="164" fontId="5" fillId="0" borderId="0" xfId="1" applyNumberFormat="1" applyFont="1" applyAlignment="1" applyProtection="1">
      <alignment horizontal="center"/>
      <protection locked="0"/>
    </xf>
    <xf numFmtId="0" fontId="8" fillId="3" borderId="2" xfId="0" applyFont="1" applyFill="1" applyBorder="1" applyAlignment="1" applyProtection="1">
      <alignment horizontal="center" wrapText="1"/>
      <protection locked="0"/>
    </xf>
    <xf numFmtId="0" fontId="3" fillId="0" borderId="0" xfId="3"/>
    <xf numFmtId="0" fontId="5" fillId="0" borderId="0" xfId="3" applyFont="1" applyAlignment="1" applyProtection="1">
      <alignment horizontal="center"/>
      <protection locked="0"/>
    </xf>
    <xf numFmtId="164" fontId="8" fillId="3" borderId="14" xfId="1" applyNumberFormat="1" applyFont="1" applyFill="1" applyBorder="1" applyAlignment="1" applyProtection="1">
      <alignment horizontal="center" wrapText="1"/>
      <protection locked="0"/>
    </xf>
    <xf numFmtId="164" fontId="8" fillId="3" borderId="8" xfId="1" applyNumberFormat="1" applyFont="1" applyFill="1" applyBorder="1" applyAlignment="1" applyProtection="1">
      <alignment horizontal="center" wrapText="1"/>
      <protection locked="0"/>
    </xf>
    <xf numFmtId="164" fontId="8" fillId="3" borderId="7" xfId="1" applyNumberFormat="1" applyFont="1" applyFill="1" applyBorder="1" applyAlignment="1" applyProtection="1">
      <alignment horizontal="center" wrapText="1"/>
      <protection locked="0"/>
    </xf>
    <xf numFmtId="0" fontId="23" fillId="0" borderId="9" xfId="6" applyFont="1" applyBorder="1" applyAlignment="1" applyProtection="1">
      <alignment vertical="center"/>
    </xf>
    <xf numFmtId="0" fontId="16" fillId="3" borderId="10" xfId="3" applyFont="1" applyFill="1" applyBorder="1" applyAlignment="1">
      <alignment horizontal="left" wrapText="1"/>
    </xf>
    <xf numFmtId="0" fontId="16" fillId="3" borderId="2" xfId="3" applyFont="1" applyFill="1" applyBorder="1" applyAlignment="1">
      <alignment horizontal="left" wrapText="1"/>
    </xf>
    <xf numFmtId="0" fontId="16" fillId="3" borderId="10" xfId="3" applyFont="1" applyFill="1" applyBorder="1"/>
    <xf numFmtId="0" fontId="16" fillId="3" borderId="2" xfId="3" applyFont="1" applyFill="1" applyBorder="1"/>
    <xf numFmtId="0" fontId="16" fillId="0" borderId="1" xfId="3" applyFont="1" applyBorder="1" applyAlignment="1">
      <alignment horizontal="left" wrapText="1"/>
    </xf>
    <xf numFmtId="0" fontId="19" fillId="0" borderId="1" xfId="3" applyFont="1" applyBorder="1" applyAlignment="1">
      <alignment horizontal="left" vertical="center" wrapText="1"/>
    </xf>
    <xf numFmtId="0" fontId="19" fillId="0" borderId="1" xfId="3" applyFont="1" applyBorder="1" applyAlignment="1">
      <alignment horizontal="left" wrapText="1"/>
    </xf>
    <xf numFmtId="0" fontId="11" fillId="0" borderId="1" xfId="3" applyFont="1" applyBorder="1" applyAlignment="1">
      <alignment horizontal="left" wrapText="1"/>
    </xf>
    <xf numFmtId="0" fontId="3" fillId="2" borderId="8" xfId="3" applyFill="1" applyBorder="1"/>
    <xf numFmtId="0" fontId="3" fillId="2" borderId="7" xfId="3" applyFill="1" applyBorder="1"/>
    <xf numFmtId="0" fontId="3" fillId="2" borderId="11" xfId="3" applyFill="1" applyBorder="1"/>
    <xf numFmtId="0" fontId="19" fillId="2" borderId="11" xfId="3" applyFont="1" applyFill="1" applyBorder="1"/>
    <xf numFmtId="0" fontId="19" fillId="3" borderId="2" xfId="3" applyFont="1" applyFill="1" applyBorder="1"/>
    <xf numFmtId="0" fontId="3" fillId="2" borderId="9" xfId="3" applyFill="1" applyBorder="1"/>
    <xf numFmtId="0" fontId="3" fillId="2" borderId="3" xfId="3" applyFill="1" applyBorder="1"/>
    <xf numFmtId="0" fontId="17" fillId="0" borderId="1" xfId="3" applyFont="1" applyBorder="1" applyAlignment="1">
      <alignment horizontal="left" wrapText="1"/>
    </xf>
    <xf numFmtId="0" fontId="11" fillId="0" borderId="1" xfId="3" applyFont="1" applyBorder="1" applyAlignment="1">
      <alignment horizontal="left" vertical="center" wrapText="1"/>
    </xf>
    <xf numFmtId="0" fontId="11" fillId="0" borderId="8" xfId="3" applyFont="1" applyBorder="1"/>
    <xf numFmtId="0" fontId="11" fillId="0" borderId="7" xfId="3" applyFont="1" applyBorder="1"/>
    <xf numFmtId="0" fontId="11" fillId="2" borderId="0" xfId="3" applyFont="1" applyFill="1"/>
    <xf numFmtId="0" fontId="3" fillId="2" borderId="15" xfId="3" applyFill="1" applyBorder="1"/>
    <xf numFmtId="0" fontId="3" fillId="2" borderId="0" xfId="3" applyFill="1"/>
    <xf numFmtId="0" fontId="3" fillId="2" borderId="6" xfId="3" applyFill="1" applyBorder="1"/>
    <xf numFmtId="0" fontId="11" fillId="2" borderId="15" xfId="3" applyFont="1" applyFill="1" applyBorder="1"/>
    <xf numFmtId="0" fontId="3" fillId="2" borderId="4" xfId="3" applyFill="1" applyBorder="1"/>
    <xf numFmtId="44" fontId="2" fillId="0" borderId="0" xfId="1" applyNumberFormat="1" applyFont="1" applyFill="1" applyBorder="1" applyAlignment="1" applyProtection="1">
      <alignment shrinkToFit="1"/>
      <protection locked="0"/>
    </xf>
    <xf numFmtId="0" fontId="3" fillId="2" borderId="16" xfId="3" applyFill="1" applyBorder="1" applyAlignment="1" applyProtection="1">
      <alignment horizontal="center"/>
      <protection locked="0"/>
    </xf>
    <xf numFmtId="0" fontId="8" fillId="3" borderId="17" xfId="3" applyFont="1" applyFill="1" applyBorder="1" applyAlignment="1" applyProtection="1">
      <alignment horizontal="center" wrapText="1"/>
      <protection locked="0"/>
    </xf>
    <xf numFmtId="0" fontId="0" fillId="2" borderId="1" xfId="0" applyFill="1" applyBorder="1" applyAlignment="1" applyProtection="1">
      <alignment horizontal="center"/>
      <protection locked="0"/>
    </xf>
    <xf numFmtId="0" fontId="8" fillId="3" borderId="3" xfId="0" applyFont="1" applyFill="1" applyBorder="1" applyAlignment="1" applyProtection="1">
      <alignment horizontal="center" wrapText="1"/>
      <protection locked="0"/>
    </xf>
    <xf numFmtId="44" fontId="3" fillId="0" borderId="10" xfId="1" applyNumberFormat="1" applyFont="1" applyFill="1" applyBorder="1" applyAlignment="1" applyProtection="1">
      <alignment shrinkToFit="1"/>
      <protection locked="0"/>
    </xf>
    <xf numFmtId="44" fontId="3" fillId="0" borderId="1" xfId="1" applyNumberFormat="1" applyFont="1" applyFill="1" applyBorder="1" applyAlignment="1" applyProtection="1">
      <alignment shrinkToFit="1"/>
      <protection locked="0"/>
    </xf>
    <xf numFmtId="10" fontId="3" fillId="0" borderId="16" xfId="1" applyNumberFormat="1" applyFont="1" applyFill="1" applyBorder="1" applyAlignment="1" applyProtection="1">
      <alignment horizontal="center" shrinkToFit="1"/>
      <protection locked="0"/>
    </xf>
    <xf numFmtId="10" fontId="3" fillId="0" borderId="1" xfId="1" applyNumberFormat="1" applyFont="1" applyFill="1" applyBorder="1" applyAlignment="1" applyProtection="1">
      <alignment horizontal="center" shrinkToFit="1"/>
      <protection locked="0"/>
    </xf>
    <xf numFmtId="44" fontId="2" fillId="0" borderId="0" xfId="1" applyNumberFormat="1" applyFont="1" applyFill="1" applyBorder="1" applyAlignment="1" applyProtection="1">
      <alignment horizontal="center" shrinkToFit="1"/>
      <protection locked="0"/>
    </xf>
    <xf numFmtId="0" fontId="3" fillId="2" borderId="16" xfId="0" applyFont="1" applyFill="1" applyBorder="1" applyAlignment="1" applyProtection="1">
      <alignment horizontal="center"/>
      <protection locked="0"/>
    </xf>
    <xf numFmtId="0" fontId="3" fillId="2" borderId="12" xfId="0" applyFont="1" applyFill="1" applyBorder="1" applyAlignment="1" applyProtection="1">
      <alignment horizontal="center"/>
      <protection locked="0"/>
    </xf>
    <xf numFmtId="10" fontId="3" fillId="0" borderId="1" xfId="1" applyNumberFormat="1" applyFont="1" applyFill="1" applyBorder="1" applyAlignment="1" applyProtection="1">
      <alignment horizontal="center"/>
      <protection locked="0"/>
    </xf>
    <xf numFmtId="0" fontId="23" fillId="0" borderId="7" xfId="6" applyFont="1" applyBorder="1"/>
    <xf numFmtId="0" fontId="11" fillId="0" borderId="1" xfId="3" applyFont="1" applyBorder="1" applyAlignment="1">
      <alignment horizontal="left" vertical="top" wrapText="1"/>
    </xf>
    <xf numFmtId="167" fontId="3" fillId="0" borderId="1" xfId="0" applyNumberFormat="1" applyFont="1" applyBorder="1" applyAlignment="1" applyProtection="1">
      <alignment horizontal="left" shrinkToFit="1"/>
      <protection locked="0"/>
    </xf>
    <xf numFmtId="0" fontId="3" fillId="0" borderId="1" xfId="0" applyFont="1" applyBorder="1" applyAlignment="1" applyProtection="1">
      <alignment horizontal="left" vertical="center"/>
      <protection locked="0"/>
    </xf>
    <xf numFmtId="0" fontId="2" fillId="2" borderId="26" xfId="3" applyFont="1" applyFill="1" applyBorder="1" applyAlignment="1" applyProtection="1">
      <alignment horizontal="right" wrapText="1"/>
      <protection locked="0"/>
    </xf>
    <xf numFmtId="0" fontId="3" fillId="2" borderId="37" xfId="3" applyFill="1" applyBorder="1" applyProtection="1">
      <protection hidden="1"/>
    </xf>
    <xf numFmtId="0" fontId="2" fillId="2" borderId="16" xfId="3" applyFont="1" applyFill="1" applyBorder="1" applyAlignment="1" applyProtection="1">
      <alignment horizontal="center" wrapText="1"/>
      <protection hidden="1"/>
    </xf>
    <xf numFmtId="164" fontId="2" fillId="2" borderId="38" xfId="1" applyNumberFormat="1" applyFont="1" applyFill="1" applyBorder="1" applyAlignment="1" applyProtection="1">
      <alignment horizontal="center" wrapText="1"/>
      <protection hidden="1"/>
    </xf>
    <xf numFmtId="0" fontId="2" fillId="3" borderId="22" xfId="3" applyFont="1" applyFill="1" applyBorder="1" applyProtection="1">
      <protection hidden="1"/>
    </xf>
    <xf numFmtId="0" fontId="8" fillId="3" borderId="1" xfId="3" applyFont="1" applyFill="1" applyBorder="1" applyAlignment="1" applyProtection="1">
      <alignment horizontal="center" wrapText="1"/>
      <protection hidden="1"/>
    </xf>
    <xf numFmtId="164" fontId="8" fillId="3" borderId="23" xfId="1" applyNumberFormat="1" applyFont="1" applyFill="1" applyBorder="1" applyAlignment="1" applyProtection="1">
      <alignment horizontal="center" wrapText="1"/>
      <protection hidden="1"/>
    </xf>
    <xf numFmtId="166" fontId="3" fillId="0" borderId="1" xfId="3" applyNumberFormat="1" applyBorder="1" applyAlignment="1" applyProtection="1">
      <alignment horizontal="left" shrinkToFit="1"/>
      <protection locked="0"/>
    </xf>
    <xf numFmtId="10" fontId="3" fillId="0" borderId="1" xfId="3" applyNumberFormat="1" applyBorder="1" applyAlignment="1" applyProtection="1">
      <alignment horizontal="center" shrinkToFit="1"/>
      <protection locked="0"/>
    </xf>
    <xf numFmtId="0" fontId="3" fillId="0" borderId="2" xfId="3" applyBorder="1" applyAlignment="1" applyProtection="1">
      <alignment wrapText="1"/>
      <protection locked="0"/>
    </xf>
    <xf numFmtId="0" fontId="2" fillId="0" borderId="1"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4" borderId="10" xfId="1" quotePrefix="1" applyNumberFormat="1" applyFont="1" applyFill="1" applyBorder="1" applyAlignment="1" applyProtection="1">
      <protection locked="0"/>
    </xf>
    <xf numFmtId="0" fontId="11" fillId="4" borderId="15" xfId="1" quotePrefix="1" applyNumberFormat="1" applyFont="1" applyFill="1" applyBorder="1" applyAlignment="1" applyProtection="1">
      <protection locked="0"/>
    </xf>
    <xf numFmtId="0" fontId="11" fillId="4" borderId="15" xfId="0" applyFont="1" applyFill="1" applyBorder="1" applyProtection="1">
      <protection locked="0"/>
    </xf>
    <xf numFmtId="0" fontId="11" fillId="4" borderId="2" xfId="0" applyFont="1" applyFill="1" applyBorder="1" applyProtection="1">
      <protection locked="0"/>
    </xf>
    <xf numFmtId="0" fontId="1" fillId="2" borderId="0" xfId="3" applyFont="1" applyFill="1"/>
    <xf numFmtId="44" fontId="3" fillId="0" borderId="23" xfId="1" applyNumberFormat="1" applyFont="1" applyFill="1" applyBorder="1" applyProtection="1">
      <protection hidden="1"/>
    </xf>
    <xf numFmtId="44" fontId="3" fillId="0" borderId="16" xfId="1" applyNumberFormat="1" applyFont="1" applyFill="1" applyBorder="1" applyAlignment="1" applyProtection="1">
      <alignment shrinkToFit="1"/>
    </xf>
    <xf numFmtId="44" fontId="3" fillId="0" borderId="1" xfId="1" applyNumberFormat="1" applyFont="1" applyFill="1" applyBorder="1" applyAlignment="1" applyProtection="1">
      <alignment shrinkToFit="1"/>
    </xf>
    <xf numFmtId="44" fontId="3" fillId="4" borderId="1" xfId="1" applyNumberFormat="1" applyFont="1" applyFill="1" applyBorder="1" applyAlignment="1" applyProtection="1">
      <alignment shrinkToFit="1"/>
    </xf>
    <xf numFmtId="166" fontId="3" fillId="4" borderId="1" xfId="0" applyNumberFormat="1" applyFont="1" applyFill="1" applyBorder="1" applyAlignment="1">
      <alignment horizontal="left" shrinkToFit="1"/>
    </xf>
    <xf numFmtId="44" fontId="3" fillId="0" borderId="14" xfId="1" applyNumberFormat="1" applyFont="1" applyFill="1" applyBorder="1" applyProtection="1"/>
    <xf numFmtId="0" fontId="3" fillId="3" borderId="15" xfId="0" applyFont="1" applyFill="1" applyBorder="1" applyProtection="1">
      <protection locked="0"/>
    </xf>
    <xf numFmtId="0" fontId="2" fillId="3" borderId="15" xfId="0" applyFont="1" applyFill="1" applyBorder="1" applyProtection="1">
      <protection locked="0"/>
    </xf>
    <xf numFmtId="44" fontId="3" fillId="0" borderId="14" xfId="0" applyNumberFormat="1" applyFont="1" applyBorder="1" applyAlignment="1" applyProtection="1">
      <alignment horizontal="left" shrinkToFit="1"/>
      <protection locked="0"/>
    </xf>
    <xf numFmtId="44" fontId="2" fillId="0" borderId="41" xfId="1" applyNumberFormat="1" applyFont="1" applyFill="1" applyBorder="1" applyAlignment="1" applyProtection="1">
      <alignment shrinkToFit="1"/>
    </xf>
    <xf numFmtId="165" fontId="2" fillId="0" borderId="41" xfId="0" applyNumberFormat="1" applyFont="1" applyBorder="1"/>
    <xf numFmtId="44" fontId="2" fillId="0" borderId="41" xfId="3" applyNumberFormat="1" applyFont="1" applyBorder="1"/>
    <xf numFmtId="44" fontId="3" fillId="0" borderId="14" xfId="1" applyNumberFormat="1" applyFont="1" applyFill="1" applyBorder="1" applyAlignment="1" applyProtection="1">
      <alignment shrinkToFit="1"/>
    </xf>
    <xf numFmtId="44" fontId="3" fillId="4" borderId="14" xfId="1" applyNumberFormat="1" applyFont="1" applyFill="1" applyBorder="1" applyAlignment="1" applyProtection="1">
      <alignment shrinkToFit="1"/>
    </xf>
    <xf numFmtId="165" fontId="2" fillId="0" borderId="41" xfId="1" applyNumberFormat="1" applyFont="1" applyFill="1" applyBorder="1" applyAlignment="1" applyProtection="1">
      <alignment shrinkToFit="1"/>
    </xf>
    <xf numFmtId="166" fontId="3" fillId="0" borderId="14" xfId="0" applyNumberFormat="1" applyFont="1" applyBorder="1" applyAlignment="1" applyProtection="1">
      <alignment horizontal="left" shrinkToFit="1"/>
      <protection locked="0"/>
    </xf>
    <xf numFmtId="44" fontId="2" fillId="0" borderId="41" xfId="1" applyNumberFormat="1" applyFont="1" applyFill="1" applyBorder="1" applyAlignment="1" applyProtection="1">
      <alignment horizontal="left" shrinkToFit="1"/>
    </xf>
    <xf numFmtId="166" fontId="3" fillId="0" borderId="14" xfId="3" applyNumberFormat="1" applyBorder="1" applyAlignment="1" applyProtection="1">
      <alignment horizontal="left" shrinkToFit="1"/>
      <protection locked="0"/>
    </xf>
    <xf numFmtId="44" fontId="3" fillId="0" borderId="24" xfId="1" applyNumberFormat="1" applyFont="1" applyFill="1" applyBorder="1" applyProtection="1">
      <protection hidden="1"/>
    </xf>
    <xf numFmtId="44" fontId="3" fillId="0" borderId="41" xfId="1" applyNumberFormat="1" applyFont="1" applyFill="1" applyBorder="1" applyAlignment="1" applyProtection="1">
      <alignment horizontal="left" shrinkToFit="1"/>
      <protection hidden="1"/>
    </xf>
    <xf numFmtId="44" fontId="2" fillId="0" borderId="41" xfId="1" applyNumberFormat="1" applyFont="1" applyFill="1" applyBorder="1" applyAlignment="1" applyProtection="1">
      <alignment horizontal="left" shrinkToFit="1"/>
      <protection hidden="1"/>
    </xf>
    <xf numFmtId="0" fontId="2" fillId="0" borderId="10" xfId="0" applyFont="1" applyBorder="1" applyAlignment="1" applyProtection="1">
      <alignment horizontal="right"/>
      <protection locked="0"/>
    </xf>
    <xf numFmtId="0" fontId="9" fillId="4" borderId="1" xfId="0" applyFont="1" applyFill="1" applyBorder="1" applyAlignment="1" applyProtection="1">
      <alignment horizontal="center"/>
      <protection locked="0"/>
    </xf>
    <xf numFmtId="10" fontId="3" fillId="0" borderId="41" xfId="3" applyNumberFormat="1" applyBorder="1" applyAlignment="1" applyProtection="1">
      <alignment horizontal="center" vertical="center" wrapText="1"/>
      <protection locked="0"/>
    </xf>
    <xf numFmtId="0" fontId="27" fillId="0" borderId="0" xfId="6" applyFont="1" applyFill="1" applyAlignment="1">
      <alignment wrapText="1"/>
    </xf>
    <xf numFmtId="0" fontId="27" fillId="0" borderId="1" xfId="6" applyFont="1" applyFill="1" applyBorder="1" applyAlignment="1" applyProtection="1">
      <alignment horizontal="left" wrapText="1"/>
    </xf>
    <xf numFmtId="0" fontId="1" fillId="2" borderId="4" xfId="3" applyFont="1" applyFill="1" applyBorder="1"/>
    <xf numFmtId="0" fontId="1" fillId="2" borderId="5" xfId="3" applyFont="1" applyFill="1" applyBorder="1"/>
    <xf numFmtId="0" fontId="1" fillId="2" borderId="6" xfId="3" applyFont="1" applyFill="1" applyBorder="1"/>
    <xf numFmtId="0" fontId="1" fillId="2" borderId="8" xfId="3" applyFont="1" applyFill="1" applyBorder="1"/>
    <xf numFmtId="0" fontId="1" fillId="2" borderId="7" xfId="3" applyFont="1" applyFill="1" applyBorder="1"/>
    <xf numFmtId="0" fontId="1" fillId="2" borderId="9" xfId="3" applyFont="1" applyFill="1" applyBorder="1"/>
    <xf numFmtId="0" fontId="1" fillId="2" borderId="11" xfId="3" applyFont="1" applyFill="1" applyBorder="1"/>
    <xf numFmtId="0" fontId="1" fillId="2" borderId="3" xfId="3" applyFont="1" applyFill="1" applyBorder="1"/>
    <xf numFmtId="0" fontId="1" fillId="0" borderId="11" xfId="3" applyFont="1" applyBorder="1"/>
    <xf numFmtId="0" fontId="1" fillId="0" borderId="5" xfId="3" applyFont="1" applyBorder="1"/>
    <xf numFmtId="0" fontId="1" fillId="0" borderId="0" xfId="3" applyFont="1"/>
    <xf numFmtId="0" fontId="3" fillId="0" borderId="4" xfId="0" applyFont="1" applyBorder="1" applyProtection="1">
      <protection locked="0"/>
    </xf>
    <xf numFmtId="0" fontId="3" fillId="0" borderId="0" xfId="0" applyFont="1" applyAlignment="1" applyProtection="1">
      <alignment vertical="distributed"/>
      <protection locked="0"/>
    </xf>
    <xf numFmtId="164" fontId="3" fillId="0" borderId="0" xfId="1" applyNumberFormat="1" applyFont="1" applyFill="1" applyBorder="1" applyAlignment="1" applyProtection="1">
      <alignment horizontal="center"/>
      <protection locked="0"/>
    </xf>
    <xf numFmtId="164" fontId="3" fillId="0" borderId="7" xfId="1" applyNumberFormat="1" applyFont="1" applyFill="1" applyBorder="1" applyAlignment="1" applyProtection="1">
      <alignment horizontal="center"/>
      <protection locked="0"/>
    </xf>
    <xf numFmtId="10" fontId="3" fillId="2" borderId="17" xfId="3" applyNumberFormat="1" applyFill="1" applyBorder="1" applyAlignment="1">
      <alignment horizontal="center"/>
    </xf>
    <xf numFmtId="44" fontId="3" fillId="2" borderId="17" xfId="3" applyNumberFormat="1" applyFill="1" applyBorder="1"/>
    <xf numFmtId="44" fontId="3" fillId="4" borderId="17" xfId="3" applyNumberFormat="1" applyFill="1" applyBorder="1"/>
    <xf numFmtId="44" fontId="3" fillId="4" borderId="14" xfId="3" applyNumberFormat="1" applyFill="1" applyBorder="1"/>
    <xf numFmtId="0" fontId="3" fillId="3" borderId="12" xfId="3" applyFill="1" applyBorder="1" applyAlignment="1" applyProtection="1">
      <alignment horizontal="center"/>
      <protection locked="0"/>
    </xf>
    <xf numFmtId="0" fontId="3" fillId="3" borderId="35" xfId="3" applyFill="1" applyBorder="1" applyAlignment="1" applyProtection="1">
      <alignment horizontal="center"/>
      <protection locked="0"/>
    </xf>
    <xf numFmtId="0" fontId="3" fillId="2" borderId="16" xfId="0" applyFont="1" applyFill="1" applyBorder="1" applyAlignment="1" applyProtection="1">
      <alignment horizontal="center"/>
      <protection hidden="1"/>
    </xf>
    <xf numFmtId="44" fontId="8" fillId="3" borderId="1" xfId="4" applyFont="1" applyFill="1" applyBorder="1" applyAlignment="1" applyProtection="1">
      <alignment horizontal="center" wrapText="1"/>
      <protection locked="0" hidden="1"/>
    </xf>
    <xf numFmtId="44" fontId="3" fillId="4" borderId="1" xfId="2" applyNumberFormat="1" applyFont="1" applyFill="1" applyBorder="1" applyAlignment="1" applyProtection="1">
      <alignment horizontal="center"/>
      <protection hidden="1"/>
    </xf>
    <xf numFmtId="44" fontId="3" fillId="4" borderId="14" xfId="2" applyNumberFormat="1" applyFont="1" applyFill="1" applyBorder="1" applyAlignment="1" applyProtection="1">
      <alignment horizontal="center"/>
      <protection hidden="1"/>
    </xf>
    <xf numFmtId="44" fontId="2" fillId="0" borderId="41" xfId="0" applyNumberFormat="1" applyFont="1" applyBorder="1" applyAlignment="1" applyProtection="1">
      <alignment horizontal="right"/>
      <protection hidden="1"/>
    </xf>
    <xf numFmtId="44" fontId="0" fillId="0" borderId="0" xfId="4" applyFont="1" applyAlignment="1" applyProtection="1">
      <protection hidden="1"/>
    </xf>
    <xf numFmtId="44" fontId="3" fillId="0" borderId="1" xfId="2" applyNumberFormat="1" applyFont="1" applyFill="1" applyBorder="1" applyAlignment="1" applyProtection="1">
      <alignment horizontal="center"/>
      <protection hidden="1"/>
    </xf>
    <xf numFmtId="44" fontId="3" fillId="0" borderId="14" xfId="2" applyNumberFormat="1" applyFont="1" applyFill="1" applyBorder="1" applyAlignment="1" applyProtection="1">
      <alignment horizontal="center"/>
      <protection hidden="1"/>
    </xf>
    <xf numFmtId="44" fontId="2" fillId="0" borderId="41" xfId="0" applyNumberFormat="1" applyFont="1" applyBorder="1" applyAlignment="1" applyProtection="1">
      <alignment shrinkToFit="1"/>
      <protection hidden="1"/>
    </xf>
    <xf numFmtId="44" fontId="3" fillId="2" borderId="17" xfId="3" applyNumberFormat="1" applyFill="1" applyBorder="1" applyProtection="1">
      <protection locked="0" hidden="1"/>
    </xf>
    <xf numFmtId="44" fontId="3" fillId="2" borderId="17" xfId="3" applyNumberFormat="1" applyFill="1" applyBorder="1" applyProtection="1">
      <protection hidden="1"/>
    </xf>
    <xf numFmtId="44" fontId="3" fillId="0" borderId="1" xfId="1" applyNumberFormat="1" applyFont="1" applyFill="1" applyBorder="1" applyProtection="1">
      <protection hidden="1"/>
    </xf>
    <xf numFmtId="44" fontId="2" fillId="0" borderId="41" xfId="1" applyNumberFormat="1" applyFont="1" applyFill="1" applyBorder="1" applyAlignment="1" applyProtection="1">
      <alignment horizontal="left" vertical="center" shrinkToFit="1"/>
      <protection hidden="1"/>
    </xf>
    <xf numFmtId="44" fontId="3" fillId="0" borderId="41" xfId="1" applyNumberFormat="1" applyFont="1" applyFill="1" applyBorder="1" applyProtection="1">
      <protection hidden="1"/>
    </xf>
    <xf numFmtId="44" fontId="3" fillId="0" borderId="1" xfId="0" applyNumberFormat="1" applyFont="1" applyBorder="1" applyProtection="1">
      <protection hidden="1"/>
    </xf>
    <xf numFmtId="44" fontId="3" fillId="0" borderId="14" xfId="0" applyNumberFormat="1" applyFont="1" applyBorder="1" applyProtection="1">
      <protection hidden="1"/>
    </xf>
    <xf numFmtId="44" fontId="2" fillId="0" borderId="41" xfId="1" applyNumberFormat="1" applyFont="1" applyFill="1" applyBorder="1" applyAlignment="1" applyProtection="1">
      <alignment shrinkToFit="1"/>
      <protection hidden="1"/>
    </xf>
    <xf numFmtId="0" fontId="19" fillId="0" borderId="10" xfId="3" applyFont="1" applyBorder="1" applyAlignment="1">
      <alignment horizontal="left" wrapText="1"/>
    </xf>
    <xf numFmtId="0" fontId="19" fillId="0" borderId="2" xfId="3" applyFont="1" applyBorder="1" applyAlignment="1">
      <alignment horizontal="left" wrapText="1"/>
    </xf>
    <xf numFmtId="0" fontId="16" fillId="3" borderId="10" xfId="3" applyFont="1" applyFill="1" applyBorder="1" applyAlignment="1">
      <alignment horizontal="center" vertical="center"/>
    </xf>
    <xf numFmtId="0" fontId="16" fillId="3" borderId="2" xfId="3" applyFont="1" applyFill="1" applyBorder="1" applyAlignment="1">
      <alignment horizontal="center" vertical="center"/>
    </xf>
    <xf numFmtId="0" fontId="16" fillId="3" borderId="10" xfId="3" applyFont="1" applyFill="1" applyBorder="1" applyAlignment="1">
      <alignment horizontal="center"/>
    </xf>
    <xf numFmtId="0" fontId="16" fillId="3" borderId="2" xfId="3" applyFont="1" applyFill="1" applyBorder="1" applyAlignment="1">
      <alignment horizontal="center"/>
    </xf>
    <xf numFmtId="0" fontId="11" fillId="0" borderId="10" xfId="3" applyFont="1" applyBorder="1" applyAlignment="1">
      <alignment horizontal="left" wrapText="1"/>
    </xf>
    <xf numFmtId="0" fontId="11" fillId="0" borderId="2" xfId="3" applyFont="1" applyBorder="1" applyAlignment="1">
      <alignment horizontal="left" wrapText="1"/>
    </xf>
    <xf numFmtId="0" fontId="19" fillId="0" borderId="4" xfId="3" applyFont="1" applyBorder="1" applyAlignment="1">
      <alignment horizontal="left" wrapText="1"/>
    </xf>
    <xf numFmtId="0" fontId="19" fillId="0" borderId="6" xfId="3" applyFont="1" applyBorder="1" applyAlignment="1">
      <alignment horizontal="left" wrapText="1"/>
    </xf>
    <xf numFmtId="0" fontId="6" fillId="3" borderId="10" xfId="3" applyFont="1" applyFill="1" applyBorder="1" applyAlignment="1">
      <alignment horizontal="center"/>
    </xf>
    <xf numFmtId="0" fontId="6" fillId="3" borderId="2" xfId="3" applyFont="1" applyFill="1" applyBorder="1" applyAlignment="1">
      <alignment horizontal="center"/>
    </xf>
    <xf numFmtId="0" fontId="30" fillId="0" borderId="10" xfId="3" applyFont="1" applyBorder="1" applyAlignment="1">
      <alignment horizontal="left" wrapText="1"/>
    </xf>
    <xf numFmtId="0" fontId="16" fillId="3" borderId="10" xfId="3" applyFont="1" applyFill="1" applyBorder="1" applyAlignment="1">
      <alignment horizontal="center" wrapText="1"/>
    </xf>
    <xf numFmtId="0" fontId="16" fillId="3" borderId="2" xfId="3" applyFont="1" applyFill="1" applyBorder="1" applyAlignment="1">
      <alignment horizontal="center" wrapText="1"/>
    </xf>
    <xf numFmtId="0" fontId="6" fillId="0" borderId="0" xfId="3" applyFont="1" applyAlignment="1">
      <alignment horizontal="center"/>
    </xf>
    <xf numFmtId="0" fontId="19" fillId="0" borderId="10" xfId="3" applyFont="1" applyBorder="1" applyAlignment="1">
      <alignment horizontal="left" vertical="center" wrapText="1"/>
    </xf>
    <xf numFmtId="0" fontId="19" fillId="0" borderId="2" xfId="3" applyFont="1" applyBorder="1" applyAlignment="1">
      <alignment horizontal="left" vertical="center" wrapText="1"/>
    </xf>
    <xf numFmtId="0" fontId="0" fillId="0" borderId="0" xfId="0" applyAlignment="1"/>
    <xf numFmtId="164" fontId="9" fillId="4" borderId="10" xfId="1" applyNumberFormat="1" applyFont="1" applyFill="1" applyBorder="1" applyAlignment="1" applyProtection="1">
      <alignment horizontal="center" wrapText="1"/>
      <protection locked="0"/>
    </xf>
    <xf numFmtId="164" fontId="9" fillId="4" borderId="2" xfId="1" applyNumberFormat="1" applyFont="1" applyFill="1" applyBorder="1" applyAlignment="1" applyProtection="1">
      <alignment horizontal="center" wrapText="1"/>
      <protection locked="0"/>
    </xf>
    <xf numFmtId="44" fontId="3" fillId="0" borderId="10" xfId="1" applyNumberFormat="1" applyFont="1" applyFill="1" applyBorder="1" applyAlignment="1" applyProtection="1">
      <alignment horizontal="left" vertical="center" shrinkToFit="1"/>
    </xf>
    <xf numFmtId="44" fontId="3" fillId="0" borderId="2" xfId="1" applyNumberFormat="1" applyFont="1" applyFill="1" applyBorder="1" applyAlignment="1" applyProtection="1">
      <alignment horizontal="left" vertical="center" shrinkToFit="1"/>
    </xf>
    <xf numFmtId="44" fontId="3" fillId="0" borderId="9" xfId="4" applyFont="1" applyFill="1" applyBorder="1" applyAlignment="1" applyProtection="1">
      <alignment horizontal="left" vertical="center" shrinkToFit="1"/>
    </xf>
    <xf numFmtId="44" fontId="3" fillId="0" borderId="3" xfId="4" applyFont="1" applyFill="1" applyBorder="1" applyAlignment="1" applyProtection="1">
      <alignment horizontal="left" vertical="center" shrinkToFit="1"/>
    </xf>
    <xf numFmtId="44" fontId="3" fillId="0" borderId="4" xfId="4" applyFont="1" applyFill="1" applyBorder="1" applyAlignment="1" applyProtection="1">
      <alignment horizontal="left" vertical="center" shrinkToFit="1"/>
    </xf>
    <xf numFmtId="44" fontId="3" fillId="0" borderId="6" xfId="4" applyFont="1" applyFill="1" applyBorder="1" applyAlignment="1" applyProtection="1">
      <alignment horizontal="left" vertical="center" shrinkToFit="1"/>
    </xf>
    <xf numFmtId="0" fontId="5" fillId="0" borderId="8" xfId="0" applyFont="1" applyBorder="1" applyAlignment="1" applyProtection="1">
      <alignment horizontal="center"/>
      <protection locked="0"/>
    </xf>
    <xf numFmtId="0" fontId="5" fillId="0" borderId="0" xfId="0" applyFont="1" applyAlignment="1" applyProtection="1">
      <alignment horizontal="center"/>
      <protection locked="0"/>
    </xf>
    <xf numFmtId="0" fontId="5" fillId="0" borderId="7" xfId="0" applyFont="1" applyBorder="1" applyAlignment="1" applyProtection="1">
      <alignment horizontal="center"/>
      <protection locked="0"/>
    </xf>
    <xf numFmtId="0" fontId="5" fillId="0" borderId="9"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12" fillId="0" borderId="1" xfId="0" applyFont="1" applyBorder="1" applyAlignment="1" applyProtection="1">
      <alignment horizontal="center"/>
      <protection locked="0"/>
    </xf>
    <xf numFmtId="44" fontId="3" fillId="0" borderId="40" xfId="1" applyNumberFormat="1" applyFont="1" applyFill="1" applyBorder="1" applyAlignment="1" applyProtection="1">
      <alignment horizontal="left" vertical="center" shrinkToFit="1"/>
    </xf>
    <xf numFmtId="44" fontId="3" fillId="0" borderId="39" xfId="1" applyNumberFormat="1" applyFont="1" applyFill="1" applyBorder="1" applyAlignment="1" applyProtection="1">
      <alignment horizontal="left" vertical="center" shrinkToFit="1"/>
    </xf>
    <xf numFmtId="44" fontId="2" fillId="0" borderId="26" xfId="0" applyNumberFormat="1" applyFont="1" applyBorder="1" applyAlignment="1">
      <alignment horizontal="left" vertical="center"/>
    </xf>
    <xf numFmtId="44" fontId="2" fillId="0" borderId="36" xfId="0" applyNumberFormat="1" applyFont="1" applyBorder="1" applyAlignment="1">
      <alignment horizontal="left" vertical="center"/>
    </xf>
    <xf numFmtId="0" fontId="3" fillId="0" borderId="10" xfId="0" applyFont="1" applyBorder="1" applyAlignment="1" applyProtection="1">
      <alignment horizontal="left"/>
      <protection locked="0"/>
    </xf>
    <xf numFmtId="0" fontId="3" fillId="0" borderId="15" xfId="0" applyFont="1" applyBorder="1" applyAlignment="1" applyProtection="1">
      <alignment horizontal="left"/>
      <protection locked="0"/>
    </xf>
    <xf numFmtId="0" fontId="3" fillId="0" borderId="2" xfId="0" applyFont="1" applyBorder="1" applyAlignment="1" applyProtection="1">
      <alignment horizontal="left"/>
      <protection locked="0"/>
    </xf>
    <xf numFmtId="0" fontId="2" fillId="3" borderId="10" xfId="0" applyFont="1" applyFill="1" applyBorder="1" applyAlignment="1">
      <alignment horizontal="right"/>
    </xf>
    <xf numFmtId="0" fontId="2" fillId="3" borderId="15" xfId="0" applyFont="1" applyFill="1" applyBorder="1" applyAlignment="1">
      <alignment horizontal="right"/>
    </xf>
    <xf numFmtId="0" fontId="2" fillId="0" borderId="1" xfId="0" applyFont="1" applyBorder="1" applyAlignment="1" applyProtection="1">
      <alignment horizontal="center"/>
      <protection locked="0"/>
    </xf>
    <xf numFmtId="0" fontId="2" fillId="2" borderId="1" xfId="0" applyFont="1" applyFill="1" applyBorder="1" applyAlignment="1" applyProtection="1">
      <alignment horizontal="right" wrapText="1"/>
      <protection locked="0"/>
    </xf>
    <xf numFmtId="0" fontId="0" fillId="2" borderId="1" xfId="0" applyFill="1" applyBorder="1" applyAlignment="1">
      <alignment horizontal="left"/>
    </xf>
    <xf numFmtId="0" fontId="3" fillId="0" borderId="13" xfId="3" applyBorder="1" applyAlignment="1" applyProtection="1">
      <alignment horizontal="left" wrapText="1"/>
      <protection locked="0"/>
    </xf>
    <xf numFmtId="0" fontId="3" fillId="0" borderId="12" xfId="3" applyBorder="1" applyAlignment="1" applyProtection="1">
      <alignment horizontal="left" wrapText="1"/>
      <protection locked="0"/>
    </xf>
    <xf numFmtId="0" fontId="3" fillId="0" borderId="17" xfId="3" applyBorder="1" applyAlignment="1" applyProtection="1">
      <alignment horizontal="left" wrapText="1"/>
      <protection locked="0"/>
    </xf>
    <xf numFmtId="44" fontId="3" fillId="3" borderId="34" xfId="3" applyNumberFormat="1" applyFill="1" applyBorder="1" applyAlignment="1" applyProtection="1">
      <protection locked="0" hidden="1"/>
    </xf>
    <xf numFmtId="44" fontId="3" fillId="3" borderId="16" xfId="3" applyNumberFormat="1" applyFill="1" applyBorder="1" applyAlignment="1" applyProtection="1">
      <protection locked="0" hidden="1"/>
    </xf>
    <xf numFmtId="44" fontId="3" fillId="0" borderId="34" xfId="3" applyNumberFormat="1" applyBorder="1" applyAlignment="1" applyProtection="1">
      <protection locked="0"/>
    </xf>
    <xf numFmtId="44" fontId="3" fillId="0" borderId="16" xfId="3" applyNumberFormat="1" applyBorder="1" applyAlignment="1" applyProtection="1">
      <protection locked="0"/>
    </xf>
    <xf numFmtId="44" fontId="3" fillId="0" borderId="34" xfId="3" applyNumberFormat="1" applyBorder="1" applyAlignment="1"/>
    <xf numFmtId="44" fontId="3" fillId="0" borderId="16" xfId="3" applyNumberFormat="1" applyBorder="1" applyAlignment="1"/>
    <xf numFmtId="0" fontId="3" fillId="3" borderId="13" xfId="3" applyFill="1" applyBorder="1" applyAlignment="1" applyProtection="1">
      <alignment horizontal="center"/>
      <protection locked="0"/>
    </xf>
    <xf numFmtId="0" fontId="3" fillId="3" borderId="12" xfId="3" applyFill="1" applyBorder="1" applyAlignment="1" applyProtection="1">
      <alignment horizontal="center"/>
      <protection locked="0"/>
    </xf>
    <xf numFmtId="0" fontId="3" fillId="3" borderId="17" xfId="3" applyFill="1" applyBorder="1" applyAlignment="1" applyProtection="1">
      <alignment horizontal="center"/>
      <protection locked="0"/>
    </xf>
    <xf numFmtId="10" fontId="3" fillId="0" borderId="34" xfId="3" applyNumberFormat="1" applyBorder="1" applyAlignment="1" applyProtection="1">
      <alignment horizontal="center"/>
      <protection locked="0"/>
    </xf>
    <xf numFmtId="10" fontId="3" fillId="0" borderId="16" xfId="3" applyNumberFormat="1" applyBorder="1" applyAlignment="1" applyProtection="1">
      <alignment horizontal="center"/>
      <protection locked="0"/>
    </xf>
    <xf numFmtId="0" fontId="2" fillId="0" borderId="0" xfId="3" applyFont="1" applyAlignment="1" applyProtection="1">
      <alignment horizontal="right"/>
      <protection locked="0"/>
    </xf>
    <xf numFmtId="0" fontId="2" fillId="0" borderId="33" xfId="3" applyFont="1" applyBorder="1" applyAlignment="1" applyProtection="1">
      <alignment horizontal="right"/>
      <protection locked="0"/>
    </xf>
    <xf numFmtId="0" fontId="3" fillId="0" borderId="14" xfId="3" applyBorder="1" applyAlignment="1" applyProtection="1">
      <alignment horizontal="left" wrapText="1"/>
      <protection locked="0"/>
    </xf>
    <xf numFmtId="0" fontId="3" fillId="0" borderId="35" xfId="3" applyBorder="1" applyAlignment="1" applyProtection="1">
      <alignment horizontal="left" wrapText="1"/>
      <protection locked="0"/>
    </xf>
    <xf numFmtId="0" fontId="3" fillId="3" borderId="34" xfId="3" applyFill="1" applyBorder="1" applyAlignment="1" applyProtection="1">
      <alignment horizontal="center"/>
      <protection locked="0"/>
    </xf>
    <xf numFmtId="0" fontId="3" fillId="3" borderId="35" xfId="3" applyFill="1" applyBorder="1" applyAlignment="1" applyProtection="1">
      <alignment horizontal="center"/>
      <protection locked="0"/>
    </xf>
    <xf numFmtId="0" fontId="3" fillId="0" borderId="34" xfId="3" applyBorder="1" applyAlignment="1" applyProtection="1">
      <alignment horizontal="left" wrapText="1"/>
      <protection locked="0"/>
    </xf>
    <xf numFmtId="0" fontId="3" fillId="3" borderId="14" xfId="3" applyFill="1" applyBorder="1" applyAlignment="1" applyProtection="1">
      <alignment horizontal="center"/>
      <protection locked="0"/>
    </xf>
    <xf numFmtId="0" fontId="2" fillId="0" borderId="10" xfId="3" applyFont="1" applyBorder="1" applyAlignment="1" applyProtection="1">
      <alignment horizontal="center"/>
      <protection locked="0"/>
    </xf>
    <xf numFmtId="0" fontId="2" fillId="0" borderId="15" xfId="3" applyFont="1" applyBorder="1" applyAlignment="1" applyProtection="1">
      <alignment horizontal="center"/>
      <protection locked="0"/>
    </xf>
    <xf numFmtId="0" fontId="2" fillId="0" borderId="2" xfId="3" applyFont="1" applyBorder="1" applyAlignment="1" applyProtection="1">
      <alignment horizontal="center"/>
      <protection locked="0"/>
    </xf>
    <xf numFmtId="10" fontId="3" fillId="0" borderId="34" xfId="3" applyNumberFormat="1" applyBorder="1" applyAlignment="1" applyProtection="1">
      <alignment horizontal="center" vertical="center"/>
      <protection locked="0"/>
    </xf>
    <xf numFmtId="10" fontId="3" fillId="0" borderId="16" xfId="3" applyNumberFormat="1" applyBorder="1" applyAlignment="1" applyProtection="1">
      <alignment horizontal="center" vertical="center"/>
      <protection locked="0"/>
    </xf>
    <xf numFmtId="0" fontId="2" fillId="2" borderId="1" xfId="3" applyFont="1" applyFill="1" applyBorder="1" applyAlignment="1" applyProtection="1">
      <alignment horizontal="right" wrapText="1"/>
      <protection locked="0"/>
    </xf>
    <xf numFmtId="0" fontId="3" fillId="2" borderId="1" xfId="3" applyFill="1" applyBorder="1" applyAlignment="1" applyProtection="1">
      <alignment horizontal="left"/>
      <protection locked="0"/>
    </xf>
    <xf numFmtId="44" fontId="3" fillId="3" borderId="34" xfId="3" applyNumberFormat="1" applyFill="1" applyBorder="1" applyAlignment="1" applyProtection="1">
      <protection hidden="1"/>
    </xf>
    <xf numFmtId="44" fontId="3" fillId="3" borderId="16" xfId="3" applyNumberFormat="1" applyFill="1" applyBorder="1" applyAlignment="1" applyProtection="1">
      <protection hidden="1"/>
    </xf>
    <xf numFmtId="0" fontId="3" fillId="3" borderId="14"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49" fontId="3" fillId="0" borderId="14" xfId="0" applyNumberFormat="1" applyFont="1" applyBorder="1" applyAlignment="1" applyProtection="1">
      <alignment horizontal="center" vertical="center" wrapText="1" shrinkToFit="1"/>
      <protection locked="0"/>
    </xf>
    <xf numFmtId="49" fontId="3" fillId="0" borderId="12" xfId="0" applyNumberFormat="1" applyFont="1" applyBorder="1" applyAlignment="1" applyProtection="1">
      <alignment horizontal="center" vertical="center" wrapText="1" shrinkToFit="1"/>
      <protection locked="0"/>
    </xf>
    <xf numFmtId="49" fontId="3" fillId="0" borderId="16" xfId="0" applyNumberFormat="1" applyFont="1" applyBorder="1" applyAlignment="1" applyProtection="1">
      <alignment horizontal="center" vertical="center" wrapText="1" shrinkToFit="1"/>
      <protection locked="0"/>
    </xf>
    <xf numFmtId="49" fontId="3" fillId="0" borderId="14" xfId="0" applyNumberFormat="1" applyFont="1" applyBorder="1" applyAlignment="1" applyProtection="1">
      <alignment horizontal="left" vertical="center" wrapText="1"/>
      <protection locked="0"/>
    </xf>
    <xf numFmtId="49" fontId="3" fillId="0" borderId="12" xfId="0" applyNumberFormat="1" applyFont="1" applyBorder="1" applyAlignment="1" applyProtection="1">
      <alignment horizontal="left" vertical="center" wrapText="1"/>
      <protection locked="0"/>
    </xf>
    <xf numFmtId="49" fontId="3" fillId="0" borderId="16" xfId="0" applyNumberFormat="1" applyFont="1" applyBorder="1" applyAlignment="1" applyProtection="1">
      <alignment horizontal="left" vertical="center" wrapText="1"/>
      <protection locked="0"/>
    </xf>
    <xf numFmtId="164" fontId="2" fillId="3" borderId="10" xfId="1" applyNumberFormat="1" applyFont="1" applyFill="1" applyBorder="1" applyAlignment="1" applyProtection="1">
      <alignment horizontal="right"/>
      <protection locked="0"/>
    </xf>
    <xf numFmtId="164" fontId="2" fillId="3" borderId="15" xfId="1" applyNumberFormat="1" applyFont="1" applyFill="1" applyBorder="1" applyAlignment="1" applyProtection="1">
      <alignment horizontal="right"/>
      <protection locked="0"/>
    </xf>
    <xf numFmtId="0" fontId="2" fillId="3" borderId="10" xfId="0" applyFont="1" applyFill="1" applyBorder="1" applyAlignment="1" applyProtection="1">
      <alignment horizontal="center"/>
      <protection locked="0"/>
    </xf>
    <xf numFmtId="0" fontId="2" fillId="3" borderId="15" xfId="0" applyFont="1" applyFill="1" applyBorder="1" applyAlignment="1" applyProtection="1">
      <alignment horizontal="center"/>
      <protection locked="0"/>
    </xf>
    <xf numFmtId="49" fontId="2" fillId="3" borderId="10" xfId="0" applyNumberFormat="1" applyFont="1" applyFill="1" applyBorder="1" applyAlignment="1" applyProtection="1">
      <alignment horizontal="right"/>
      <protection locked="0"/>
    </xf>
    <xf numFmtId="49" fontId="2" fillId="3" borderId="15" xfId="0" applyNumberFormat="1" applyFont="1" applyFill="1" applyBorder="1" applyAlignment="1" applyProtection="1">
      <alignment horizontal="right"/>
      <protection locked="0"/>
    </xf>
    <xf numFmtId="164" fontId="8" fillId="3" borderId="4" xfId="1" applyNumberFormat="1" applyFont="1" applyFill="1" applyBorder="1" applyAlignment="1" applyProtection="1">
      <alignment horizontal="center" wrapText="1"/>
      <protection locked="0"/>
    </xf>
    <xf numFmtId="164" fontId="8" fillId="3" borderId="6" xfId="1" applyNumberFormat="1" applyFont="1" applyFill="1" applyBorder="1" applyAlignment="1" applyProtection="1">
      <alignment horizontal="center" wrapText="1"/>
      <protection locked="0"/>
    </xf>
    <xf numFmtId="164" fontId="8" fillId="3" borderId="8" xfId="1" applyNumberFormat="1" applyFont="1" applyFill="1" applyBorder="1" applyAlignment="1" applyProtection="1">
      <alignment horizontal="center" wrapText="1"/>
      <protection locked="0"/>
    </xf>
    <xf numFmtId="164" fontId="8" fillId="3" borderId="7" xfId="1" applyNumberFormat="1" applyFont="1" applyFill="1" applyBorder="1" applyAlignment="1" applyProtection="1">
      <alignment horizontal="center" wrapText="1"/>
      <protection locked="0"/>
    </xf>
    <xf numFmtId="164" fontId="8" fillId="3" borderId="9" xfId="1" applyNumberFormat="1" applyFont="1" applyFill="1" applyBorder="1" applyAlignment="1" applyProtection="1">
      <alignment horizontal="center" wrapText="1"/>
      <protection locked="0"/>
    </xf>
    <xf numFmtId="164" fontId="8" fillId="3" borderId="3" xfId="1" applyNumberFormat="1" applyFont="1" applyFill="1" applyBorder="1" applyAlignment="1" applyProtection="1">
      <alignment horizontal="center" wrapText="1"/>
      <protection locked="0"/>
    </xf>
    <xf numFmtId="0" fontId="0" fillId="2" borderId="1" xfId="0" applyFill="1" applyBorder="1" applyAlignment="1" applyProtection="1">
      <alignment horizontal="left"/>
      <protection locked="0"/>
    </xf>
    <xf numFmtId="0" fontId="2" fillId="3" borderId="1" xfId="0" applyFont="1" applyFill="1" applyBorder="1" applyAlignment="1" applyProtection="1">
      <alignment horizontal="center"/>
      <protection locked="0"/>
    </xf>
    <xf numFmtId="0" fontId="3" fillId="2" borderId="10"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0" fontId="8" fillId="3" borderId="10" xfId="0" applyFont="1" applyFill="1" applyBorder="1" applyAlignment="1" applyProtection="1">
      <alignment horizontal="center" wrapText="1"/>
      <protection locked="0"/>
    </xf>
    <xf numFmtId="0" fontId="8" fillId="3" borderId="2" xfId="0" applyFont="1" applyFill="1" applyBorder="1" applyAlignment="1" applyProtection="1">
      <alignment horizontal="center" wrapText="1"/>
      <protection locked="0"/>
    </xf>
    <xf numFmtId="49" fontId="3" fillId="0" borderId="4"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49" fontId="3" fillId="0" borderId="8" xfId="0" applyNumberFormat="1" applyFont="1" applyBorder="1" applyAlignment="1" applyProtection="1">
      <alignment horizontal="center" vertical="center" wrapText="1"/>
      <protection locked="0"/>
    </xf>
    <xf numFmtId="49" fontId="3" fillId="0" borderId="7" xfId="0" applyNumberFormat="1" applyFont="1" applyBorder="1" applyAlignment="1" applyProtection="1">
      <alignment horizontal="center" vertical="center" wrapText="1"/>
      <protection locked="0"/>
    </xf>
    <xf numFmtId="49" fontId="3" fillId="0" borderId="9"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2" fillId="3" borderId="1" xfId="0" applyFont="1" applyFill="1" applyBorder="1" applyAlignment="1" applyProtection="1">
      <alignment horizontal="right"/>
      <protection locked="0"/>
    </xf>
    <xf numFmtId="0" fontId="2" fillId="3" borderId="10" xfId="0" applyFont="1" applyFill="1" applyBorder="1" applyAlignment="1" applyProtection="1">
      <alignment horizontal="right"/>
      <protection locked="0"/>
    </xf>
    <xf numFmtId="0" fontId="2" fillId="0" borderId="10" xfId="0" applyFont="1" applyBorder="1" applyAlignment="1" applyProtection="1">
      <alignment horizontal="center"/>
      <protection locked="0"/>
    </xf>
    <xf numFmtId="0" fontId="3" fillId="0" borderId="15"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2" borderId="1" xfId="0" applyFont="1" applyFill="1" applyBorder="1" applyAlignment="1" applyProtection="1">
      <alignment horizontal="left"/>
      <protection locked="0"/>
    </xf>
    <xf numFmtId="0" fontId="2" fillId="0" borderId="15"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3" borderId="15" xfId="0" applyFont="1" applyFill="1" applyBorder="1" applyAlignment="1" applyProtection="1">
      <alignment horizontal="right"/>
      <protection locked="0"/>
    </xf>
    <xf numFmtId="0" fontId="3" fillId="3" borderId="15" xfId="0" applyFont="1" applyFill="1" applyBorder="1" applyAlignment="1">
      <alignment horizontal="right"/>
    </xf>
    <xf numFmtId="0" fontId="3" fillId="2" borderId="1" xfId="0" applyFont="1" applyFill="1" applyBorder="1" applyAlignment="1">
      <alignment horizontal="left"/>
    </xf>
    <xf numFmtId="0" fontId="2" fillId="0" borderId="28" xfId="3" applyFont="1" applyBorder="1" applyAlignment="1" applyProtection="1">
      <alignment horizontal="center"/>
      <protection locked="0"/>
    </xf>
    <xf numFmtId="0" fontId="2" fillId="0" borderId="29" xfId="3" applyFont="1" applyBorder="1" applyAlignment="1" applyProtection="1">
      <alignment horizontal="center"/>
      <protection locked="0"/>
    </xf>
    <xf numFmtId="0" fontId="2" fillId="0" borderId="30" xfId="3" applyFont="1" applyBorder="1" applyAlignment="1" applyProtection="1">
      <alignment horizontal="center"/>
      <protection locked="0"/>
    </xf>
    <xf numFmtId="0" fontId="2" fillId="2" borderId="20" xfId="3" applyFont="1" applyFill="1" applyBorder="1" applyAlignment="1" applyProtection="1">
      <alignment horizontal="right" wrapText="1"/>
      <protection hidden="1"/>
    </xf>
    <xf numFmtId="0" fontId="2" fillId="2" borderId="32" xfId="3" applyFont="1" applyFill="1" applyBorder="1" applyAlignment="1" applyProtection="1">
      <alignment horizontal="right" wrapText="1"/>
      <protection hidden="1"/>
    </xf>
    <xf numFmtId="0" fontId="3" fillId="2" borderId="31" xfId="3" applyFill="1" applyBorder="1" applyAlignment="1" applyProtection="1">
      <alignment horizontal="left"/>
      <protection hidden="1"/>
    </xf>
    <xf numFmtId="0" fontId="3" fillId="2" borderId="19" xfId="3" applyFill="1" applyBorder="1" applyAlignment="1" applyProtection="1">
      <alignment horizontal="left"/>
      <protection hidden="1"/>
    </xf>
    <xf numFmtId="0" fontId="3" fillId="2" borderId="21" xfId="3" applyFill="1" applyBorder="1" applyAlignment="1" applyProtection="1">
      <alignment horizontal="left"/>
      <protection hidden="1"/>
    </xf>
    <xf numFmtId="0" fontId="2" fillId="2" borderId="27" xfId="3" applyFont="1" applyFill="1" applyBorder="1" applyAlignment="1" applyProtection="1">
      <alignment horizontal="right" vertical="center" wrapText="1"/>
      <protection hidden="1"/>
    </xf>
    <xf numFmtId="0" fontId="2" fillId="3" borderId="25" xfId="3" applyFont="1" applyFill="1" applyBorder="1" applyAlignment="1" applyProtection="1">
      <alignment horizontal="right"/>
      <protection hidden="1"/>
    </xf>
    <xf numFmtId="0" fontId="2" fillId="3" borderId="18" xfId="3" applyFont="1" applyFill="1" applyBorder="1" applyAlignment="1" applyProtection="1">
      <alignment horizontal="right"/>
      <protection hidden="1"/>
    </xf>
    <xf numFmtId="0" fontId="3" fillId="2" borderId="27" xfId="3" applyFill="1" applyBorder="1" applyAlignment="1" applyProtection="1">
      <alignment horizontal="center"/>
      <protection hidden="1"/>
    </xf>
    <xf numFmtId="0" fontId="3" fillId="2" borderId="36" xfId="3" applyFill="1" applyBorder="1" applyAlignment="1" applyProtection="1">
      <alignment horizontal="center"/>
      <protection hidden="1"/>
    </xf>
  </cellXfs>
  <cellStyles count="12">
    <cellStyle name="Comma" xfId="1" builtinId="3"/>
    <cellStyle name="Currency" xfId="4" builtinId="4"/>
    <cellStyle name="Followed Hyperlink" xfId="11" builtinId="9" hidden="1"/>
    <cellStyle name="Followed Hyperlink" xfId="8" builtinId="9" hidden="1"/>
    <cellStyle name="Followed Hyperlink" xfId="9" builtinId="9" hidden="1"/>
    <cellStyle name="Followed Hyperlink" xfId="10" builtinId="9" hidden="1"/>
    <cellStyle name="Followed Hyperlink" xfId="7" builtinId="9" hidden="1"/>
    <cellStyle name="Hyperlink" xfId="6" builtinId="8"/>
    <cellStyle name="Normal" xfId="0" builtinId="0"/>
    <cellStyle name="Normal 2" xfId="3" xr:uid="{00000000-0005-0000-0000-00000A000000}"/>
    <cellStyle name="Normal 3" xfId="5" xr:uid="{00000000-0005-0000-0000-00000B00000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0F8FA"/>
      <color rgb="FF0066FF"/>
      <color rgb="FFFFFFCC"/>
      <color rgb="FFFFFFFF"/>
      <color rgb="FFD9FFD9"/>
      <color rgb="FFEBEBC7"/>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Ramirez01\Desktop\Copy%20of%20FY%202017%20Budget%20Pages%20%20Instr-25%20(003)%204-27-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vardy01\AppData\Local\Microsoft\Windows\Temporary%20Internet%20Files\Content.Outlook\3HJ3BPUP\FY18%20Budget%20Workbook%20Template%20(20%20Staf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Ramirez01\Desktop\FY%202017%20Budget%20Pages%20%20Instr-25%20(003)%204-27-16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ary Page"/>
      <sheetName val="Salaries"/>
      <sheetName val="Travel - Conference &amp; Local"/>
      <sheetName val="Prof-Contracted Services"/>
      <sheetName val="Equipment"/>
      <sheetName val="Supplies-Consumable "/>
      <sheetName val="Other Operating Expenses"/>
      <sheetName val="Financial Support"/>
      <sheetName val="Supplemental Justifications"/>
      <sheetName val="Sheet2"/>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ary"/>
      <sheetName val="Salaries"/>
      <sheetName val="Fringe Benefits"/>
      <sheetName val="Travel"/>
      <sheetName val="Equipment"/>
      <sheetName val="Consumable Supplies"/>
      <sheetName val="Other Operating Expenses"/>
      <sheetName val="Profess.|Contr. Services"/>
      <sheetName val="Indirect Costs"/>
      <sheetName val="Addtl. Justification"/>
      <sheetName val="Option Lists"/>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ary Page"/>
      <sheetName val="Salaries"/>
      <sheetName val="Fringe Benefits"/>
      <sheetName val="Travel - Conference &amp; Local"/>
      <sheetName val="Prof-Contracted Services"/>
      <sheetName val="Equipment"/>
      <sheetName val="Consumable Supplies "/>
      <sheetName val="Other Operating Expenses"/>
      <sheetName val="Financial Support"/>
      <sheetName val="Supplemental Justifications"/>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ecfr.gov/cgi-bin/text-idx?tpl=/ecfrbrowse/Title02/2cfr200_main_02.tpl" TargetMode="External"/><Relationship Id="rId2" Type="http://schemas.openxmlformats.org/officeDocument/2006/relationships/hyperlink" Target="https://www.comptroller.texas.gov/purchasing/docs/ugms.pdf" TargetMode="External"/><Relationship Id="rId1" Type="http://schemas.openxmlformats.org/officeDocument/2006/relationships/hyperlink" Target="https://fmx.cpa.texas.gov/fmx/travel/textravel/rates/current.php" TargetMode="External"/><Relationship Id="rId5" Type="http://schemas.openxmlformats.org/officeDocument/2006/relationships/printerSettings" Target="../printerSettings/printerSettings1.bin"/><Relationship Id="rId4" Type="http://schemas.openxmlformats.org/officeDocument/2006/relationships/hyperlink" Target="https://fmx.cpa.texas.gov/fmx/travel/textravel/rates/current.ph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D153"/>
  <sheetViews>
    <sheetView view="pageLayout" zoomScaleNormal="100" workbookViewId="0">
      <selection activeCell="B6" sqref="B6:C6"/>
    </sheetView>
  </sheetViews>
  <sheetFormatPr defaultColWidth="9.140625" defaultRowHeight="12.75" x14ac:dyDescent="0.2"/>
  <cols>
    <col min="1" max="1" width="1.28515625" style="82" customWidth="1"/>
    <col min="2" max="2" width="27.42578125" style="82" customWidth="1"/>
    <col min="3" max="3" width="104.140625" style="82" customWidth="1"/>
    <col min="4" max="4" width="1.28515625" style="82" customWidth="1"/>
    <col min="5" max="16384" width="9.140625" style="82"/>
  </cols>
  <sheetData>
    <row r="1" spans="1:4" ht="15.75" x14ac:dyDescent="0.25">
      <c r="A1" s="227" t="s">
        <v>0</v>
      </c>
      <c r="B1" s="227"/>
      <c r="C1" s="227"/>
      <c r="D1" s="227"/>
    </row>
    <row r="2" spans="1:4" x14ac:dyDescent="0.2">
      <c r="A2" s="174"/>
      <c r="B2" s="175"/>
      <c r="C2" s="175"/>
      <c r="D2" s="176"/>
    </row>
    <row r="3" spans="1:4" ht="15.75" x14ac:dyDescent="0.25">
      <c r="A3" s="177"/>
      <c r="B3" s="216" t="s">
        <v>1</v>
      </c>
      <c r="C3" s="217"/>
      <c r="D3" s="178"/>
    </row>
    <row r="4" spans="1:4" ht="32.450000000000003" customHeight="1" x14ac:dyDescent="0.2">
      <c r="A4" s="177"/>
      <c r="B4" s="228" t="s">
        <v>2</v>
      </c>
      <c r="C4" s="229"/>
      <c r="D4" s="178"/>
    </row>
    <row r="5" spans="1:4" ht="21.6" customHeight="1" x14ac:dyDescent="0.2">
      <c r="A5" s="177"/>
      <c r="B5" s="212" t="s">
        <v>3</v>
      </c>
      <c r="C5" s="213"/>
      <c r="D5" s="178"/>
    </row>
    <row r="6" spans="1:4" ht="30.75" customHeight="1" x14ac:dyDescent="0.2">
      <c r="A6" s="177"/>
      <c r="B6" s="220" t="s">
        <v>4</v>
      </c>
      <c r="C6" s="221"/>
      <c r="D6" s="178"/>
    </row>
    <row r="7" spans="1:4" ht="31.5" customHeight="1" x14ac:dyDescent="0.2">
      <c r="A7" s="177"/>
      <c r="B7" s="220" t="s">
        <v>5</v>
      </c>
      <c r="C7" s="221"/>
      <c r="D7" s="178"/>
    </row>
    <row r="8" spans="1:4" ht="15.75" customHeight="1" x14ac:dyDescent="0.25">
      <c r="A8" s="177"/>
      <c r="B8" s="87" t="s">
        <v>6</v>
      </c>
      <c r="C8" s="126" t="s">
        <v>7</v>
      </c>
      <c r="D8" s="178"/>
    </row>
    <row r="9" spans="1:4" x14ac:dyDescent="0.2">
      <c r="A9" s="179"/>
      <c r="B9" s="180"/>
      <c r="C9" s="180"/>
      <c r="D9" s="181"/>
    </row>
    <row r="10" spans="1:4" x14ac:dyDescent="0.2">
      <c r="A10" s="182"/>
      <c r="B10" s="182"/>
      <c r="C10" s="182"/>
      <c r="D10" s="182"/>
    </row>
    <row r="11" spans="1:4" x14ac:dyDescent="0.2">
      <c r="A11" s="177"/>
      <c r="B11" s="147"/>
      <c r="C11" s="147"/>
      <c r="D11" s="178"/>
    </row>
    <row r="12" spans="1:4" ht="15.75" x14ac:dyDescent="0.25">
      <c r="A12" s="177"/>
      <c r="B12" s="222" t="s">
        <v>8</v>
      </c>
      <c r="C12" s="223"/>
      <c r="D12" s="178"/>
    </row>
    <row r="13" spans="1:4" ht="20.45" customHeight="1" x14ac:dyDescent="0.2">
      <c r="A13" s="177"/>
      <c r="B13" s="212" t="s">
        <v>9</v>
      </c>
      <c r="C13" s="213"/>
      <c r="D13" s="178"/>
    </row>
    <row r="14" spans="1:4" ht="15.75" customHeight="1" x14ac:dyDescent="0.25">
      <c r="A14" s="177"/>
      <c r="B14" s="88" t="s">
        <v>10</v>
      </c>
      <c r="C14" s="89"/>
      <c r="D14" s="178"/>
    </row>
    <row r="15" spans="1:4" ht="19.899999999999999" customHeight="1" x14ac:dyDescent="0.2">
      <c r="A15" s="177"/>
      <c r="B15" s="212" t="s">
        <v>11</v>
      </c>
      <c r="C15" s="213"/>
      <c r="D15" s="178"/>
    </row>
    <row r="16" spans="1:4" ht="18" customHeight="1" x14ac:dyDescent="0.2">
      <c r="A16" s="177"/>
      <c r="B16" s="212" t="s">
        <v>12</v>
      </c>
      <c r="C16" s="213"/>
      <c r="D16" s="178"/>
    </row>
    <row r="17" spans="1:4" ht="18.600000000000001" customHeight="1" x14ac:dyDescent="0.2">
      <c r="A17" s="177"/>
      <c r="B17" s="212" t="s">
        <v>13</v>
      </c>
      <c r="C17" s="213"/>
      <c r="D17" s="178"/>
    </row>
    <row r="18" spans="1:4" x14ac:dyDescent="0.2">
      <c r="A18" s="177"/>
      <c r="B18" s="147"/>
      <c r="C18" s="147"/>
      <c r="D18" s="178"/>
    </row>
    <row r="19" spans="1:4" x14ac:dyDescent="0.2">
      <c r="A19" s="183"/>
      <c r="B19" s="183"/>
      <c r="C19" s="183"/>
      <c r="D19" s="183"/>
    </row>
    <row r="20" spans="1:4" hidden="1" x14ac:dyDescent="0.2">
      <c r="A20" s="182"/>
      <c r="B20" s="182"/>
      <c r="C20" s="182"/>
      <c r="D20" s="182"/>
    </row>
    <row r="21" spans="1:4" x14ac:dyDescent="0.2">
      <c r="A21" s="177"/>
      <c r="B21" s="147"/>
      <c r="C21" s="147"/>
      <c r="D21" s="178"/>
    </row>
    <row r="22" spans="1:4" ht="15.75" x14ac:dyDescent="0.25">
      <c r="A22" s="177"/>
      <c r="B22" s="216" t="s">
        <v>14</v>
      </c>
      <c r="C22" s="217"/>
      <c r="D22" s="178"/>
    </row>
    <row r="23" spans="1:4" ht="60" customHeight="1" x14ac:dyDescent="0.2">
      <c r="A23" s="177"/>
      <c r="B23" s="224" t="s">
        <v>15</v>
      </c>
      <c r="C23" s="219"/>
      <c r="D23" s="178"/>
    </row>
    <row r="24" spans="1:4" ht="15.75" x14ac:dyDescent="0.25">
      <c r="A24" s="177"/>
      <c r="B24" s="216" t="s">
        <v>10</v>
      </c>
      <c r="C24" s="217"/>
      <c r="D24" s="178"/>
    </row>
    <row r="25" spans="1:4" ht="31.5" x14ac:dyDescent="0.25">
      <c r="A25" s="177"/>
      <c r="B25" s="92" t="s">
        <v>16</v>
      </c>
      <c r="C25" s="94" t="s">
        <v>17</v>
      </c>
      <c r="D25" s="178"/>
    </row>
    <row r="26" spans="1:4" ht="45.75" x14ac:dyDescent="0.25">
      <c r="A26" s="177"/>
      <c r="B26" s="92" t="s">
        <v>18</v>
      </c>
      <c r="C26" s="95" t="s">
        <v>19</v>
      </c>
      <c r="D26" s="178"/>
    </row>
    <row r="27" spans="1:4" ht="19.899999999999999" customHeight="1" x14ac:dyDescent="0.25">
      <c r="A27" s="177"/>
      <c r="B27" s="92" t="s">
        <v>20</v>
      </c>
      <c r="C27" s="94" t="s">
        <v>21</v>
      </c>
      <c r="D27" s="178"/>
    </row>
    <row r="28" spans="1:4" ht="34.5" customHeight="1" x14ac:dyDescent="0.25">
      <c r="A28" s="177"/>
      <c r="B28" s="92" t="s">
        <v>22</v>
      </c>
      <c r="C28" s="94" t="s">
        <v>23</v>
      </c>
      <c r="D28" s="178"/>
    </row>
    <row r="29" spans="1:4" ht="30.75" x14ac:dyDescent="0.25">
      <c r="A29" s="177"/>
      <c r="B29" s="92" t="s">
        <v>24</v>
      </c>
      <c r="C29" s="94" t="s">
        <v>25</v>
      </c>
      <c r="D29" s="178"/>
    </row>
    <row r="30" spans="1:4" ht="31.5" x14ac:dyDescent="0.25">
      <c r="A30" s="177"/>
      <c r="B30" s="92" t="s">
        <v>26</v>
      </c>
      <c r="C30" s="94" t="s">
        <v>27</v>
      </c>
      <c r="D30" s="178"/>
    </row>
    <row r="31" spans="1:4" ht="31.5" x14ac:dyDescent="0.25">
      <c r="A31" s="177"/>
      <c r="B31" s="92" t="s">
        <v>28</v>
      </c>
      <c r="C31" s="94" t="s">
        <v>29</v>
      </c>
      <c r="D31" s="178"/>
    </row>
    <row r="32" spans="1:4" ht="15.75" x14ac:dyDescent="0.25">
      <c r="A32" s="177"/>
      <c r="B32" s="90"/>
      <c r="C32" s="91"/>
      <c r="D32" s="178"/>
    </row>
    <row r="33" spans="1:4" x14ac:dyDescent="0.2">
      <c r="A33" s="101"/>
      <c r="B33" s="98"/>
      <c r="C33" s="98"/>
      <c r="D33" s="102"/>
    </row>
    <row r="34" spans="1:4" x14ac:dyDescent="0.2">
      <c r="A34" s="183"/>
      <c r="B34" s="183"/>
      <c r="C34" s="183"/>
      <c r="D34" s="183"/>
    </row>
    <row r="35" spans="1:4" x14ac:dyDescent="0.2">
      <c r="A35" s="174"/>
      <c r="B35" s="175"/>
      <c r="C35" s="175"/>
      <c r="D35" s="176"/>
    </row>
    <row r="36" spans="1:4" ht="15.75" x14ac:dyDescent="0.25">
      <c r="A36" s="177"/>
      <c r="B36" s="216" t="s">
        <v>30</v>
      </c>
      <c r="C36" s="217"/>
      <c r="D36" s="178"/>
    </row>
    <row r="37" spans="1:4" ht="61.15" customHeight="1" x14ac:dyDescent="0.2">
      <c r="A37" s="177"/>
      <c r="B37" s="212" t="s">
        <v>31</v>
      </c>
      <c r="C37" s="213"/>
      <c r="D37" s="178"/>
    </row>
    <row r="38" spans="1:4" ht="21.6" customHeight="1" x14ac:dyDescent="0.25">
      <c r="A38" s="177"/>
      <c r="B38" s="225" t="s">
        <v>10</v>
      </c>
      <c r="C38" s="226"/>
      <c r="D38" s="178"/>
    </row>
    <row r="39" spans="1:4" ht="30" customHeight="1" x14ac:dyDescent="0.2">
      <c r="A39" s="177"/>
      <c r="B39" s="212" t="s">
        <v>32</v>
      </c>
      <c r="C39" s="213"/>
      <c r="D39" s="178"/>
    </row>
    <row r="40" spans="1:4" ht="47.25" customHeight="1" x14ac:dyDescent="0.2">
      <c r="A40" s="177"/>
      <c r="B40" s="212" t="s">
        <v>33</v>
      </c>
      <c r="C40" s="213"/>
      <c r="D40" s="178"/>
    </row>
    <row r="41" spans="1:4" ht="30" customHeight="1" x14ac:dyDescent="0.2">
      <c r="A41" s="177"/>
      <c r="B41" s="212" t="s">
        <v>34</v>
      </c>
      <c r="C41" s="213"/>
      <c r="D41" s="178"/>
    </row>
    <row r="42" spans="1:4" ht="36" customHeight="1" x14ac:dyDescent="0.25">
      <c r="A42" s="177"/>
      <c r="B42" s="92" t="s">
        <v>16</v>
      </c>
      <c r="C42" s="94" t="s">
        <v>35</v>
      </c>
      <c r="D42" s="178"/>
    </row>
    <row r="43" spans="1:4" ht="45" customHeight="1" x14ac:dyDescent="0.25">
      <c r="A43" s="177"/>
      <c r="B43" s="92" t="s">
        <v>36</v>
      </c>
      <c r="C43" s="94" t="s">
        <v>37</v>
      </c>
      <c r="D43" s="178"/>
    </row>
    <row r="44" spans="1:4" ht="49.9" customHeight="1" x14ac:dyDescent="0.25">
      <c r="A44" s="177"/>
      <c r="B44" s="92" t="s">
        <v>38</v>
      </c>
      <c r="C44" s="94" t="s">
        <v>39</v>
      </c>
      <c r="D44" s="178"/>
    </row>
    <row r="45" spans="1:4" ht="46.9" customHeight="1" x14ac:dyDescent="0.25">
      <c r="A45" s="177"/>
      <c r="B45" s="92" t="s">
        <v>40</v>
      </c>
      <c r="C45" s="94" t="s">
        <v>41</v>
      </c>
      <c r="D45" s="178"/>
    </row>
    <row r="46" spans="1:4" ht="47.45" customHeight="1" x14ac:dyDescent="0.25">
      <c r="A46" s="177"/>
      <c r="B46" s="92" t="s">
        <v>42</v>
      </c>
      <c r="C46" s="94" t="s">
        <v>43</v>
      </c>
      <c r="D46" s="178"/>
    </row>
    <row r="47" spans="1:4" ht="47.45" customHeight="1" x14ac:dyDescent="0.25">
      <c r="A47" s="177"/>
      <c r="B47" s="92" t="s">
        <v>44</v>
      </c>
      <c r="C47" s="94" t="s">
        <v>45</v>
      </c>
      <c r="D47" s="178"/>
    </row>
    <row r="48" spans="1:4" ht="51.75" customHeight="1" x14ac:dyDescent="0.25">
      <c r="A48" s="177"/>
      <c r="B48" s="92" t="s">
        <v>46</v>
      </c>
      <c r="C48" s="94" t="s">
        <v>47</v>
      </c>
      <c r="D48" s="178"/>
    </row>
    <row r="49" spans="1:4" ht="45.75" x14ac:dyDescent="0.25">
      <c r="A49" s="177"/>
      <c r="B49" s="92" t="s">
        <v>48</v>
      </c>
      <c r="C49" s="94" t="s">
        <v>49</v>
      </c>
      <c r="D49" s="178"/>
    </row>
    <row r="50" spans="1:4" ht="49.5" customHeight="1" x14ac:dyDescent="0.25">
      <c r="A50" s="177"/>
      <c r="B50" s="92" t="s">
        <v>50</v>
      </c>
      <c r="C50" s="94" t="s">
        <v>51</v>
      </c>
      <c r="D50" s="178"/>
    </row>
    <row r="51" spans="1:4" ht="47.25" x14ac:dyDescent="0.25">
      <c r="A51" s="177"/>
      <c r="B51" s="92" t="s">
        <v>52</v>
      </c>
      <c r="C51" s="95" t="s">
        <v>53</v>
      </c>
      <c r="D51" s="178"/>
    </row>
    <row r="52" spans="1:4" ht="30.75" x14ac:dyDescent="0.25">
      <c r="A52" s="177"/>
      <c r="B52" s="92" t="s">
        <v>54</v>
      </c>
      <c r="C52" s="94" t="s">
        <v>55</v>
      </c>
      <c r="D52" s="178"/>
    </row>
    <row r="53" spans="1:4" ht="9" customHeight="1" x14ac:dyDescent="0.2">
      <c r="A53" s="177"/>
      <c r="B53" s="99"/>
      <c r="C53" s="99"/>
      <c r="D53" s="178"/>
    </row>
    <row r="54" spans="1:4" ht="25.5" customHeight="1" x14ac:dyDescent="0.25">
      <c r="A54" s="177"/>
      <c r="B54" s="90"/>
      <c r="C54" s="100"/>
      <c r="D54" s="178"/>
    </row>
    <row r="55" spans="1:4" x14ac:dyDescent="0.2">
      <c r="A55" s="182"/>
      <c r="B55" s="182"/>
      <c r="C55" s="182"/>
      <c r="D55" s="182"/>
    </row>
    <row r="56" spans="1:4" x14ac:dyDescent="0.2">
      <c r="A56" s="177"/>
      <c r="B56" s="147"/>
      <c r="C56" s="147"/>
      <c r="D56" s="178"/>
    </row>
    <row r="57" spans="1:4" ht="15.75" x14ac:dyDescent="0.25">
      <c r="A57" s="177"/>
      <c r="B57" s="216" t="s">
        <v>56</v>
      </c>
      <c r="C57" s="217"/>
      <c r="D57" s="178"/>
    </row>
    <row r="58" spans="1:4" ht="36.6" customHeight="1" x14ac:dyDescent="0.2">
      <c r="A58" s="177"/>
      <c r="B58" s="218" t="s">
        <v>57</v>
      </c>
      <c r="C58" s="219"/>
      <c r="D58" s="178"/>
    </row>
    <row r="59" spans="1:4" ht="23.45" customHeight="1" x14ac:dyDescent="0.2">
      <c r="A59" s="177"/>
      <c r="B59" s="214" t="s">
        <v>58</v>
      </c>
      <c r="C59" s="215"/>
      <c r="D59" s="178"/>
    </row>
    <row r="60" spans="1:4" ht="30" x14ac:dyDescent="0.25">
      <c r="A60" s="177"/>
      <c r="B60" s="103" t="s">
        <v>59</v>
      </c>
      <c r="C60" s="104" t="s">
        <v>60</v>
      </c>
      <c r="D60" s="178"/>
    </row>
    <row r="61" spans="1:4" ht="48" customHeight="1" x14ac:dyDescent="0.25">
      <c r="A61" s="177"/>
      <c r="B61" s="92" t="s">
        <v>18</v>
      </c>
      <c r="C61" s="95" t="s">
        <v>61</v>
      </c>
      <c r="D61" s="178"/>
    </row>
    <row r="62" spans="1:4" ht="15.75" x14ac:dyDescent="0.25">
      <c r="A62" s="177"/>
      <c r="B62" s="92" t="s">
        <v>62</v>
      </c>
      <c r="C62" s="94" t="s">
        <v>63</v>
      </c>
      <c r="D62" s="178"/>
    </row>
    <row r="63" spans="1:4" ht="37.5" customHeight="1" x14ac:dyDescent="0.25">
      <c r="A63" s="177"/>
      <c r="B63" s="92" t="s">
        <v>64</v>
      </c>
      <c r="C63" s="94" t="s">
        <v>65</v>
      </c>
      <c r="D63" s="178"/>
    </row>
    <row r="64" spans="1:4" ht="66" customHeight="1" x14ac:dyDescent="0.25">
      <c r="A64" s="177"/>
      <c r="B64" s="92" t="s">
        <v>66</v>
      </c>
      <c r="C64" s="172" t="s">
        <v>67</v>
      </c>
      <c r="D64" s="178"/>
    </row>
    <row r="65" spans="1:4" ht="31.5" x14ac:dyDescent="0.25">
      <c r="A65" s="177"/>
      <c r="B65" s="92" t="s">
        <v>26</v>
      </c>
      <c r="C65" s="94" t="s">
        <v>68</v>
      </c>
      <c r="D65" s="178"/>
    </row>
    <row r="66" spans="1:4" ht="30.75" customHeight="1" x14ac:dyDescent="0.25">
      <c r="A66" s="177"/>
      <c r="B66" s="92" t="s">
        <v>28</v>
      </c>
      <c r="C66" s="93" t="s">
        <v>69</v>
      </c>
      <c r="D66" s="178"/>
    </row>
    <row r="67" spans="1:4" ht="15.75" x14ac:dyDescent="0.25">
      <c r="A67" s="177"/>
      <c r="B67" s="90"/>
      <c r="C67" s="100"/>
      <c r="D67" s="178"/>
    </row>
    <row r="68" spans="1:4" x14ac:dyDescent="0.2">
      <c r="A68" s="101"/>
      <c r="B68" s="108"/>
      <c r="C68" s="108"/>
      <c r="D68" s="102"/>
    </row>
    <row r="69" spans="1:4" x14ac:dyDescent="0.2">
      <c r="A69" s="183"/>
      <c r="B69" s="183"/>
      <c r="C69" s="183"/>
      <c r="D69" s="183"/>
    </row>
    <row r="70" spans="1:4" hidden="1" x14ac:dyDescent="0.2">
      <c r="A70" s="182"/>
      <c r="B70" s="182"/>
      <c r="C70" s="182"/>
      <c r="D70" s="182"/>
    </row>
    <row r="71" spans="1:4" ht="15" x14ac:dyDescent="0.2">
      <c r="A71" s="112"/>
      <c r="B71" s="111"/>
      <c r="C71" s="111"/>
      <c r="D71" s="110"/>
    </row>
    <row r="72" spans="1:4" ht="29.45" customHeight="1" x14ac:dyDescent="0.2">
      <c r="A72" s="96"/>
      <c r="B72" s="214" t="s">
        <v>70</v>
      </c>
      <c r="C72" s="215"/>
      <c r="D72" s="97"/>
    </row>
    <row r="73" spans="1:4" ht="31.5" x14ac:dyDescent="0.25">
      <c r="A73" s="177"/>
      <c r="B73" s="92" t="s">
        <v>71</v>
      </c>
      <c r="C73" s="93" t="s">
        <v>72</v>
      </c>
      <c r="D73" s="178"/>
    </row>
    <row r="74" spans="1:4" ht="45.75" x14ac:dyDescent="0.25">
      <c r="A74" s="177"/>
      <c r="B74" s="92" t="s">
        <v>18</v>
      </c>
      <c r="C74" s="95" t="s">
        <v>73</v>
      </c>
      <c r="D74" s="178"/>
    </row>
    <row r="75" spans="1:4" ht="15.75" x14ac:dyDescent="0.25">
      <c r="A75" s="177"/>
      <c r="B75" s="92" t="s">
        <v>74</v>
      </c>
      <c r="C75" s="94" t="s">
        <v>75</v>
      </c>
      <c r="D75" s="178"/>
    </row>
    <row r="76" spans="1:4" ht="60.75" x14ac:dyDescent="0.25">
      <c r="A76" s="177"/>
      <c r="B76" s="92" t="s">
        <v>76</v>
      </c>
      <c r="C76" s="173" t="s">
        <v>77</v>
      </c>
      <c r="D76" s="178"/>
    </row>
    <row r="77" spans="1:4" ht="31.9" customHeight="1" x14ac:dyDescent="0.25">
      <c r="A77" s="177"/>
      <c r="B77" s="92" t="s">
        <v>78</v>
      </c>
      <c r="C77" s="94" t="s">
        <v>79</v>
      </c>
      <c r="D77" s="178"/>
    </row>
    <row r="78" spans="1:4" ht="15.75" x14ac:dyDescent="0.25">
      <c r="A78" s="177"/>
      <c r="B78" s="92" t="s">
        <v>80</v>
      </c>
      <c r="C78" s="95" t="s">
        <v>81</v>
      </c>
      <c r="D78" s="178"/>
    </row>
    <row r="79" spans="1:4" ht="26.45" customHeight="1" x14ac:dyDescent="0.25">
      <c r="A79" s="177"/>
      <c r="B79" s="92" t="s">
        <v>82</v>
      </c>
      <c r="C79" s="94" t="s">
        <v>83</v>
      </c>
      <c r="D79" s="178"/>
    </row>
    <row r="80" spans="1:4" ht="31.5" x14ac:dyDescent="0.25">
      <c r="A80" s="177"/>
      <c r="B80" s="92" t="s">
        <v>84</v>
      </c>
      <c r="C80" s="94" t="s">
        <v>85</v>
      </c>
      <c r="D80" s="178"/>
    </row>
    <row r="81" spans="1:4" ht="31.5" x14ac:dyDescent="0.25">
      <c r="A81" s="177"/>
      <c r="B81" s="92" t="s">
        <v>86</v>
      </c>
      <c r="C81" s="93" t="s">
        <v>69</v>
      </c>
      <c r="D81" s="178"/>
    </row>
    <row r="82" spans="1:4" ht="15.75" x14ac:dyDescent="0.25">
      <c r="A82" s="177"/>
      <c r="B82" s="90"/>
      <c r="C82" s="100"/>
      <c r="D82" s="178"/>
    </row>
    <row r="83" spans="1:4" x14ac:dyDescent="0.2">
      <c r="A83" s="96"/>
      <c r="B83" s="109"/>
      <c r="C83" s="109"/>
      <c r="D83" s="97"/>
    </row>
    <row r="84" spans="1:4" hidden="1" x14ac:dyDescent="0.2">
      <c r="A84" s="182"/>
      <c r="B84" s="182"/>
      <c r="C84" s="182"/>
      <c r="D84" s="182"/>
    </row>
    <row r="85" spans="1:4" x14ac:dyDescent="0.2">
      <c r="A85" s="177"/>
      <c r="B85" s="147"/>
      <c r="C85" s="147"/>
      <c r="D85" s="178"/>
    </row>
    <row r="86" spans="1:4" ht="15.75" x14ac:dyDescent="0.25">
      <c r="A86" s="177"/>
      <c r="B86" s="216" t="s">
        <v>87</v>
      </c>
      <c r="C86" s="217"/>
      <c r="D86" s="178"/>
    </row>
    <row r="87" spans="1:4" ht="15" x14ac:dyDescent="0.2">
      <c r="A87" s="177"/>
      <c r="B87" s="218" t="s">
        <v>88</v>
      </c>
      <c r="C87" s="219"/>
      <c r="D87" s="178"/>
    </row>
    <row r="88" spans="1:4" ht="28.5" customHeight="1" x14ac:dyDescent="0.2">
      <c r="A88" s="177"/>
      <c r="B88" s="214" t="s">
        <v>10</v>
      </c>
      <c r="C88" s="215"/>
      <c r="D88" s="178"/>
    </row>
    <row r="89" spans="1:4" ht="15.75" x14ac:dyDescent="0.25">
      <c r="A89" s="177"/>
      <c r="B89" s="92" t="s">
        <v>89</v>
      </c>
      <c r="C89" s="94" t="s">
        <v>90</v>
      </c>
      <c r="D89" s="178"/>
    </row>
    <row r="90" spans="1:4" ht="63.6" customHeight="1" x14ac:dyDescent="0.25">
      <c r="A90" s="177"/>
      <c r="B90" s="92" t="s">
        <v>91</v>
      </c>
      <c r="C90" s="127" t="s">
        <v>92</v>
      </c>
      <c r="D90" s="178"/>
    </row>
    <row r="91" spans="1:4" ht="45.75" x14ac:dyDescent="0.25">
      <c r="A91" s="177"/>
      <c r="B91" s="92" t="s">
        <v>93</v>
      </c>
      <c r="C91" s="95" t="s">
        <v>94</v>
      </c>
      <c r="D91" s="178"/>
    </row>
    <row r="92" spans="1:4" ht="15.75" x14ac:dyDescent="0.25">
      <c r="A92" s="177"/>
      <c r="B92" s="92" t="s">
        <v>95</v>
      </c>
      <c r="C92" s="94" t="s">
        <v>96</v>
      </c>
      <c r="D92" s="178"/>
    </row>
    <row r="93" spans="1:4" ht="15.75" x14ac:dyDescent="0.25">
      <c r="A93" s="177"/>
      <c r="B93" s="92" t="s">
        <v>97</v>
      </c>
      <c r="C93" s="94" t="s">
        <v>98</v>
      </c>
      <c r="D93" s="178"/>
    </row>
    <row r="94" spans="1:4" ht="30.75" x14ac:dyDescent="0.25">
      <c r="A94" s="177"/>
      <c r="B94" s="92" t="s">
        <v>99</v>
      </c>
      <c r="C94" s="94" t="s">
        <v>100</v>
      </c>
      <c r="D94" s="178"/>
    </row>
    <row r="95" spans="1:4" ht="31.5" x14ac:dyDescent="0.25">
      <c r="A95" s="177"/>
      <c r="B95" s="92" t="s">
        <v>101</v>
      </c>
      <c r="C95" s="94" t="s">
        <v>85</v>
      </c>
      <c r="D95" s="178"/>
    </row>
    <row r="96" spans="1:4" ht="31.5" x14ac:dyDescent="0.25">
      <c r="A96" s="177"/>
      <c r="B96" s="92" t="s">
        <v>102</v>
      </c>
      <c r="C96" s="94" t="s">
        <v>103</v>
      </c>
      <c r="D96" s="178"/>
    </row>
    <row r="97" spans="1:4" ht="15.75" x14ac:dyDescent="0.25">
      <c r="A97" s="177"/>
      <c r="B97" s="90"/>
      <c r="C97" s="100"/>
      <c r="D97" s="178"/>
    </row>
    <row r="98" spans="1:4" ht="11.25" customHeight="1" x14ac:dyDescent="0.2">
      <c r="A98" s="96"/>
      <c r="B98" s="107"/>
      <c r="C98" s="107"/>
      <c r="D98" s="97"/>
    </row>
    <row r="99" spans="1:4" x14ac:dyDescent="0.2">
      <c r="A99" s="183"/>
      <c r="B99" s="183"/>
      <c r="C99" s="183"/>
      <c r="D99" s="183"/>
    </row>
    <row r="100" spans="1:4" hidden="1" x14ac:dyDescent="0.2">
      <c r="A100" s="182"/>
      <c r="B100" s="182"/>
      <c r="C100" s="182"/>
      <c r="D100" s="182"/>
    </row>
    <row r="101" spans="1:4" x14ac:dyDescent="0.2">
      <c r="A101" s="177"/>
      <c r="B101" s="147"/>
      <c r="C101" s="147"/>
      <c r="D101" s="178"/>
    </row>
    <row r="102" spans="1:4" ht="15.75" x14ac:dyDescent="0.25">
      <c r="A102" s="177"/>
      <c r="B102" s="216" t="s">
        <v>104</v>
      </c>
      <c r="C102" s="217"/>
      <c r="D102" s="178"/>
    </row>
    <row r="103" spans="1:4" ht="48.6" customHeight="1" x14ac:dyDescent="0.2">
      <c r="A103" s="177"/>
      <c r="B103" s="212" t="s">
        <v>105</v>
      </c>
      <c r="C103" s="213"/>
      <c r="D103" s="178"/>
    </row>
    <row r="104" spans="1:4" ht="22.15" customHeight="1" x14ac:dyDescent="0.2">
      <c r="A104" s="177"/>
      <c r="B104" s="214" t="s">
        <v>10</v>
      </c>
      <c r="C104" s="215"/>
      <c r="D104" s="178"/>
    </row>
    <row r="105" spans="1:4" ht="30.75" x14ac:dyDescent="0.25">
      <c r="A105" s="177"/>
      <c r="B105" s="92" t="s">
        <v>106</v>
      </c>
      <c r="C105" s="94" t="s">
        <v>107</v>
      </c>
      <c r="D105" s="178"/>
    </row>
    <row r="106" spans="1:4" ht="45.75" x14ac:dyDescent="0.25">
      <c r="A106" s="177"/>
      <c r="B106" s="92" t="s">
        <v>18</v>
      </c>
      <c r="C106" s="95" t="s">
        <v>108</v>
      </c>
      <c r="D106" s="178"/>
    </row>
    <row r="107" spans="1:4" ht="30" customHeight="1" x14ac:dyDescent="0.25">
      <c r="A107" s="177"/>
      <c r="B107" s="92" t="s">
        <v>109</v>
      </c>
      <c r="C107" s="94" t="s">
        <v>110</v>
      </c>
      <c r="D107" s="178"/>
    </row>
    <row r="108" spans="1:4" ht="15.75" x14ac:dyDescent="0.25">
      <c r="A108" s="177"/>
      <c r="B108" s="92" t="s">
        <v>111</v>
      </c>
      <c r="C108" s="94" t="s">
        <v>112</v>
      </c>
      <c r="D108" s="178"/>
    </row>
    <row r="109" spans="1:4" ht="31.5" x14ac:dyDescent="0.25">
      <c r="A109" s="177"/>
      <c r="B109" s="92" t="s">
        <v>113</v>
      </c>
      <c r="C109" s="94" t="s">
        <v>85</v>
      </c>
      <c r="D109" s="178"/>
    </row>
    <row r="110" spans="1:4" ht="31.5" x14ac:dyDescent="0.25">
      <c r="A110" s="177"/>
      <c r="B110" s="92" t="s">
        <v>114</v>
      </c>
      <c r="C110" s="94" t="s">
        <v>115</v>
      </c>
      <c r="D110" s="178"/>
    </row>
    <row r="111" spans="1:4" ht="15.75" x14ac:dyDescent="0.25">
      <c r="A111" s="177"/>
      <c r="B111" s="90"/>
      <c r="C111" s="100"/>
      <c r="D111" s="178"/>
    </row>
    <row r="112" spans="1:4" ht="15" hidden="1" x14ac:dyDescent="0.2">
      <c r="A112" s="96"/>
      <c r="B112" s="105"/>
      <c r="C112" s="106"/>
      <c r="D112" s="97"/>
    </row>
    <row r="113" spans="1:4" x14ac:dyDescent="0.2">
      <c r="A113" s="101"/>
      <c r="B113" s="108"/>
      <c r="C113" s="108"/>
      <c r="D113" s="102"/>
    </row>
    <row r="114" spans="1:4" x14ac:dyDescent="0.2">
      <c r="A114" s="183"/>
      <c r="B114" s="183"/>
      <c r="C114" s="183"/>
      <c r="D114" s="183"/>
    </row>
    <row r="115" spans="1:4" hidden="1" x14ac:dyDescent="0.2">
      <c r="A115" s="182"/>
      <c r="B115" s="182"/>
      <c r="C115" s="182"/>
      <c r="D115" s="182"/>
    </row>
    <row r="116" spans="1:4" x14ac:dyDescent="0.2">
      <c r="A116" s="174"/>
      <c r="B116" s="175"/>
      <c r="C116" s="175"/>
      <c r="D116" s="176"/>
    </row>
    <row r="117" spans="1:4" ht="15.75" x14ac:dyDescent="0.25">
      <c r="A117" s="177"/>
      <c r="B117" s="216" t="s">
        <v>116</v>
      </c>
      <c r="C117" s="217"/>
      <c r="D117" s="178"/>
    </row>
    <row r="118" spans="1:4" ht="77.45" customHeight="1" x14ac:dyDescent="0.2">
      <c r="A118" s="177"/>
      <c r="B118" s="212" t="s">
        <v>117</v>
      </c>
      <c r="C118" s="213"/>
      <c r="D118" s="178"/>
    </row>
    <row r="119" spans="1:4" ht="25.9" customHeight="1" x14ac:dyDescent="0.25">
      <c r="A119" s="177"/>
      <c r="B119" s="216" t="s">
        <v>10</v>
      </c>
      <c r="C119" s="217"/>
      <c r="D119" s="178"/>
    </row>
    <row r="120" spans="1:4" ht="15.75" x14ac:dyDescent="0.25">
      <c r="A120" s="177"/>
      <c r="B120" s="92" t="s">
        <v>106</v>
      </c>
      <c r="C120" s="94" t="s">
        <v>118</v>
      </c>
      <c r="D120" s="178"/>
    </row>
    <row r="121" spans="1:4" ht="45.75" x14ac:dyDescent="0.25">
      <c r="A121" s="177"/>
      <c r="B121" s="92" t="s">
        <v>18</v>
      </c>
      <c r="C121" s="95" t="s">
        <v>119</v>
      </c>
      <c r="D121" s="178"/>
    </row>
    <row r="122" spans="1:4" ht="15.75" x14ac:dyDescent="0.25">
      <c r="A122" s="177"/>
      <c r="B122" s="92" t="s">
        <v>120</v>
      </c>
      <c r="C122" s="94" t="s">
        <v>112</v>
      </c>
      <c r="D122" s="178"/>
    </row>
    <row r="123" spans="1:4" ht="31.5" x14ac:dyDescent="0.25">
      <c r="A123" s="177"/>
      <c r="B123" s="92" t="s">
        <v>121</v>
      </c>
      <c r="C123" s="94" t="s">
        <v>85</v>
      </c>
      <c r="D123" s="178"/>
    </row>
    <row r="124" spans="1:4" ht="31.5" x14ac:dyDescent="0.25">
      <c r="A124" s="177"/>
      <c r="B124" s="92" t="s">
        <v>122</v>
      </c>
      <c r="C124" s="94" t="s">
        <v>123</v>
      </c>
      <c r="D124" s="178"/>
    </row>
    <row r="125" spans="1:4" ht="15.75" x14ac:dyDescent="0.25">
      <c r="A125" s="177"/>
      <c r="B125" s="90"/>
      <c r="C125" s="100"/>
      <c r="D125" s="178"/>
    </row>
    <row r="126" spans="1:4" x14ac:dyDescent="0.2">
      <c r="A126" s="96"/>
      <c r="B126" s="109"/>
      <c r="C126" s="109"/>
      <c r="D126" s="97"/>
    </row>
    <row r="127" spans="1:4" x14ac:dyDescent="0.2">
      <c r="A127" s="183"/>
      <c r="B127" s="183"/>
      <c r="C127" s="183"/>
      <c r="D127" s="183"/>
    </row>
    <row r="128" spans="1:4" hidden="1" x14ac:dyDescent="0.2">
      <c r="A128" s="182"/>
      <c r="B128" s="182"/>
      <c r="C128" s="182"/>
      <c r="D128" s="182"/>
    </row>
    <row r="129" spans="1:4" x14ac:dyDescent="0.2">
      <c r="A129" s="177"/>
      <c r="B129" s="147"/>
      <c r="C129" s="147"/>
      <c r="D129" s="178"/>
    </row>
    <row r="130" spans="1:4" ht="15.75" x14ac:dyDescent="0.25">
      <c r="A130" s="177"/>
      <c r="B130" s="216" t="s">
        <v>124</v>
      </c>
      <c r="C130" s="217"/>
      <c r="D130" s="178"/>
    </row>
    <row r="131" spans="1:4" ht="45.75" customHeight="1" x14ac:dyDescent="0.2">
      <c r="A131" s="177"/>
      <c r="B131" s="212" t="s">
        <v>125</v>
      </c>
      <c r="C131" s="213"/>
      <c r="D131" s="178"/>
    </row>
    <row r="132" spans="1:4" ht="20.45" customHeight="1" x14ac:dyDescent="0.2">
      <c r="A132" s="177"/>
      <c r="B132" s="214" t="s">
        <v>10</v>
      </c>
      <c r="C132" s="215"/>
      <c r="D132" s="178"/>
    </row>
    <row r="133" spans="1:4" ht="15.75" x14ac:dyDescent="0.25">
      <c r="A133" s="177"/>
      <c r="B133" s="92" t="s">
        <v>126</v>
      </c>
      <c r="C133" s="94" t="s">
        <v>127</v>
      </c>
      <c r="D133" s="178"/>
    </row>
    <row r="134" spans="1:4" ht="45.75" x14ac:dyDescent="0.25">
      <c r="A134" s="177"/>
      <c r="B134" s="92" t="s">
        <v>18</v>
      </c>
      <c r="C134" s="95" t="s">
        <v>108</v>
      </c>
      <c r="D134" s="178"/>
    </row>
    <row r="135" spans="1:4" ht="15.75" x14ac:dyDescent="0.25">
      <c r="A135" s="177"/>
      <c r="B135" s="92" t="s">
        <v>120</v>
      </c>
      <c r="C135" s="94" t="s">
        <v>128</v>
      </c>
      <c r="D135" s="178"/>
    </row>
    <row r="136" spans="1:4" ht="31.5" x14ac:dyDescent="0.25">
      <c r="A136" s="177"/>
      <c r="B136" s="92" t="s">
        <v>121</v>
      </c>
      <c r="C136" s="94" t="s">
        <v>129</v>
      </c>
      <c r="D136" s="178"/>
    </row>
    <row r="137" spans="1:4" ht="31.5" x14ac:dyDescent="0.25">
      <c r="A137" s="177"/>
      <c r="B137" s="92" t="s">
        <v>122</v>
      </c>
      <c r="C137" s="94" t="s">
        <v>130</v>
      </c>
      <c r="D137" s="178"/>
    </row>
    <row r="138" spans="1:4" ht="15.75" x14ac:dyDescent="0.25">
      <c r="A138" s="177"/>
      <c r="B138" s="90"/>
      <c r="C138" s="100"/>
      <c r="D138" s="178"/>
    </row>
    <row r="139" spans="1:4" x14ac:dyDescent="0.2">
      <c r="A139" s="96"/>
      <c r="B139" s="109"/>
      <c r="C139" s="109"/>
      <c r="D139" s="97"/>
    </row>
    <row r="140" spans="1:4" x14ac:dyDescent="0.2">
      <c r="A140" s="183"/>
      <c r="B140" s="183"/>
      <c r="C140" s="183"/>
      <c r="D140" s="183"/>
    </row>
    <row r="141" spans="1:4" hidden="1" x14ac:dyDescent="0.2">
      <c r="A141" s="182"/>
      <c r="B141" s="182"/>
      <c r="C141" s="182"/>
      <c r="D141" s="182"/>
    </row>
    <row r="142" spans="1:4" x14ac:dyDescent="0.2">
      <c r="A142" s="178"/>
      <c r="B142" s="147"/>
      <c r="C142" s="147"/>
      <c r="D142" s="178"/>
    </row>
    <row r="143" spans="1:4" ht="15.75" x14ac:dyDescent="0.25">
      <c r="A143" s="178"/>
      <c r="B143" s="216" t="s">
        <v>131</v>
      </c>
      <c r="C143" s="217"/>
      <c r="D143" s="178"/>
    </row>
    <row r="144" spans="1:4" ht="93" customHeight="1" x14ac:dyDescent="0.2">
      <c r="A144" s="178"/>
      <c r="B144" s="212" t="s">
        <v>132</v>
      </c>
      <c r="C144" s="213"/>
      <c r="D144" s="178"/>
    </row>
    <row r="145" spans="1:4" ht="17.45" customHeight="1" x14ac:dyDescent="0.2">
      <c r="A145" s="178"/>
      <c r="B145" s="214" t="s">
        <v>10</v>
      </c>
      <c r="C145" s="215"/>
      <c r="D145" s="178"/>
    </row>
    <row r="146" spans="1:4" ht="15.75" x14ac:dyDescent="0.25">
      <c r="A146" s="178"/>
      <c r="B146" s="92" t="s">
        <v>126</v>
      </c>
      <c r="C146" s="94" t="s">
        <v>127</v>
      </c>
      <c r="D146" s="178"/>
    </row>
    <row r="147" spans="1:4" ht="45.75" x14ac:dyDescent="0.25">
      <c r="A147" s="178"/>
      <c r="B147" s="92" t="s">
        <v>18</v>
      </c>
      <c r="C147" s="95" t="s">
        <v>133</v>
      </c>
      <c r="D147" s="178"/>
    </row>
    <row r="148" spans="1:4" ht="15.75" x14ac:dyDescent="0.25">
      <c r="A148" s="178"/>
      <c r="B148" s="92" t="s">
        <v>120</v>
      </c>
      <c r="C148" s="94" t="s">
        <v>134</v>
      </c>
      <c r="D148" s="178"/>
    </row>
    <row r="149" spans="1:4" ht="31.5" x14ac:dyDescent="0.25">
      <c r="A149" s="178"/>
      <c r="B149" s="92" t="s">
        <v>121</v>
      </c>
      <c r="C149" s="94" t="s">
        <v>135</v>
      </c>
      <c r="D149" s="178"/>
    </row>
    <row r="150" spans="1:4" ht="31.5" x14ac:dyDescent="0.25">
      <c r="A150" s="178"/>
      <c r="B150" s="92" t="s">
        <v>122</v>
      </c>
      <c r="C150" s="94" t="s">
        <v>136</v>
      </c>
      <c r="D150" s="178"/>
    </row>
    <row r="151" spans="1:4" x14ac:dyDescent="0.2">
      <c r="A151" s="178"/>
      <c r="B151" s="147"/>
      <c r="C151" s="147"/>
      <c r="D151" s="178"/>
    </row>
    <row r="152" spans="1:4" x14ac:dyDescent="0.2">
      <c r="A152" s="184"/>
      <c r="B152" s="184"/>
      <c r="C152" s="184"/>
      <c r="D152" s="184"/>
    </row>
    <row r="153" spans="1:4" x14ac:dyDescent="0.2">
      <c r="C153" s="82" t="s">
        <v>137</v>
      </c>
    </row>
  </sheetData>
  <sheetProtection selectLockedCells="1"/>
  <mergeCells count="39">
    <mergeCell ref="B41:C41"/>
    <mergeCell ref="B57:C57"/>
    <mergeCell ref="A1:D1"/>
    <mergeCell ref="B3:C3"/>
    <mergeCell ref="B4:C4"/>
    <mergeCell ref="B5:C5"/>
    <mergeCell ref="B6:C6"/>
    <mergeCell ref="B143:C143"/>
    <mergeCell ref="B7:C7"/>
    <mergeCell ref="B12:C12"/>
    <mergeCell ref="B13:C13"/>
    <mergeCell ref="B15:C15"/>
    <mergeCell ref="B16:C16"/>
    <mergeCell ref="B17:C17"/>
    <mergeCell ref="B36:C36"/>
    <mergeCell ref="B37:C37"/>
    <mergeCell ref="B22:C22"/>
    <mergeCell ref="B23:C23"/>
    <mergeCell ref="B24:C24"/>
    <mergeCell ref="B58:C58"/>
    <mergeCell ref="B38:C38"/>
    <mergeCell ref="B39:C39"/>
    <mergeCell ref="B40:C40"/>
    <mergeCell ref="B144:C144"/>
    <mergeCell ref="B145:C145"/>
    <mergeCell ref="B59:C59"/>
    <mergeCell ref="B72:C72"/>
    <mergeCell ref="B103:C103"/>
    <mergeCell ref="B104:C104"/>
    <mergeCell ref="B86:C86"/>
    <mergeCell ref="B87:C87"/>
    <mergeCell ref="B88:C88"/>
    <mergeCell ref="B102:C102"/>
    <mergeCell ref="B117:C117"/>
    <mergeCell ref="B118:C118"/>
    <mergeCell ref="B119:C119"/>
    <mergeCell ref="B130:C130"/>
    <mergeCell ref="B131:C131"/>
    <mergeCell ref="B132:C132"/>
  </mergeCells>
  <phoneticPr fontId="21" type="noConversion"/>
  <hyperlinks>
    <hyperlink ref="C76" r:id="rId1" display="Enter the rate at which you will reimburse mileage. HHSC will reimburse up to the current State of Texas reimbursement rate. Reference HHSC Thriving Texas Families Program (TTFP) Travel Policy &amp; Rates and Texas Comptroller of Public Account's website to obtain current Texas reimbursement rates.   " xr:uid="{00000000-0004-0000-0000-000004000000}"/>
    <hyperlink ref="C8" r:id="rId2" display="4. Uniform Grant Management Standards" xr:uid="{00000000-0004-0000-0000-000005000000}"/>
    <hyperlink ref="B8" r:id="rId3" display="3. 2 CFR Part 200" xr:uid="{F16D88ED-5439-459A-92C3-C167D5607E8C}"/>
    <hyperlink ref="C64" r:id="rId4" tooltip="website" display="Enter the expenses for mileage, airfare, meals, lodging, registration, and other. &quot;Other&quot; cost must be defined in the justification. Reference HHSC Thriving Texas Families Program (TTFP) Travel Policy &amp; Rates and Texas Comptroller of Public Account's website to obtain current Texas reimbursement rates.  " xr:uid="{FBEFF8D7-598F-4876-901B-37962FA860F0}"/>
  </hyperlinks>
  <printOptions horizontalCentered="1" verticalCentered="1"/>
  <pageMargins left="0.25" right="0.25" top="0.75" bottom="0.75" header="0.3" footer="0.3"/>
  <pageSetup fitToHeight="0" orientation="landscape" r:id="rId5"/>
  <headerFooter>
    <oddHeader xml:space="preserve">&amp;LSolicitation RFA HHS0015167
Attachment of Addendum 12
Revision 5- Exhibit G Requested Budget Summary  &amp;C&amp;"Arial,Bold"&amp;14Texas Thriving Families&amp;R&amp;"Arial,Bold"&amp;12Fiscal Year 2026 
</oddHeader>
  </headerFooter>
  <rowBreaks count="8" manualBreakCount="8">
    <brk id="18" max="16383" man="1"/>
    <brk id="33" max="16383" man="1"/>
    <brk id="54" max="16383" man="1"/>
    <brk id="68" max="16383" man="1"/>
    <brk id="98" max="16383" man="1"/>
    <brk id="113" max="16383" man="1"/>
    <brk id="126" max="16383" man="1"/>
    <brk id="13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2"/>
  <sheetViews>
    <sheetView showGridLines="0" view="pageLayout" zoomScaleNormal="100" zoomScaleSheetLayoutView="110" workbookViewId="0">
      <selection activeCell="E8" sqref="E8"/>
    </sheetView>
  </sheetViews>
  <sheetFormatPr defaultColWidth="9.140625" defaultRowHeight="12.75" x14ac:dyDescent="0.2"/>
  <cols>
    <col min="1" max="1" width="3.28515625" style="67" customWidth="1"/>
    <col min="2" max="2" width="32.42578125" style="9" customWidth="1"/>
    <col min="3" max="3" width="54.7109375" style="9" customWidth="1"/>
    <col min="4" max="4" width="13.85546875" style="3" customWidth="1"/>
    <col min="5" max="5" width="9.7109375" style="80" customWidth="1"/>
    <col min="6" max="6" width="13.5703125" style="9" customWidth="1"/>
    <col min="7" max="16384" width="9.140625" style="9"/>
  </cols>
  <sheetData>
    <row r="1" spans="1:6" ht="13.5" thickBot="1" x14ac:dyDescent="0.25">
      <c r="A1" s="333" t="s">
        <v>131</v>
      </c>
      <c r="B1" s="334"/>
      <c r="C1" s="334"/>
      <c r="D1" s="334"/>
      <c r="E1" s="334"/>
      <c r="F1" s="335"/>
    </row>
    <row r="2" spans="1:6" ht="13.5" customHeight="1" thickBot="1" x14ac:dyDescent="0.25">
      <c r="A2" s="336" t="s">
        <v>151</v>
      </c>
      <c r="B2" s="337"/>
      <c r="C2" s="338">
        <f>'Summary Page'!C4</f>
        <v>0</v>
      </c>
      <c r="D2" s="339"/>
      <c r="E2" s="339"/>
      <c r="F2" s="340"/>
    </row>
    <row r="3" spans="1:6" ht="22.9" customHeight="1" thickBot="1" x14ac:dyDescent="0.25">
      <c r="A3" s="130"/>
      <c r="B3" s="341" t="s">
        <v>219</v>
      </c>
      <c r="C3" s="341"/>
      <c r="D3" s="171"/>
      <c r="E3" s="344"/>
      <c r="F3" s="345"/>
    </row>
    <row r="4" spans="1:6" x14ac:dyDescent="0.2">
      <c r="A4" s="131"/>
      <c r="B4" s="132" t="s">
        <v>152</v>
      </c>
      <c r="C4" s="132" t="s">
        <v>153</v>
      </c>
      <c r="D4" s="132" t="s">
        <v>154</v>
      </c>
      <c r="E4" s="132" t="s">
        <v>155</v>
      </c>
      <c r="F4" s="133" t="s">
        <v>156</v>
      </c>
    </row>
    <row r="5" spans="1:6" s="10" customFormat="1" ht="45" x14ac:dyDescent="0.2">
      <c r="A5" s="134"/>
      <c r="B5" s="135" t="s">
        <v>211</v>
      </c>
      <c r="C5" s="135" t="s">
        <v>160</v>
      </c>
      <c r="D5" s="135" t="s">
        <v>208</v>
      </c>
      <c r="E5" s="135" t="s">
        <v>189</v>
      </c>
      <c r="F5" s="136" t="s">
        <v>218</v>
      </c>
    </row>
    <row r="6" spans="1:6" x14ac:dyDescent="0.2">
      <c r="A6" s="74">
        <v>1</v>
      </c>
      <c r="B6" s="57"/>
      <c r="C6" s="57"/>
      <c r="D6" s="137">
        <v>0</v>
      </c>
      <c r="E6" s="138">
        <v>0</v>
      </c>
      <c r="F6" s="148">
        <f>SUM(D6*E6)</f>
        <v>0</v>
      </c>
    </row>
    <row r="7" spans="1:6" x14ac:dyDescent="0.2">
      <c r="A7" s="74">
        <v>2</v>
      </c>
      <c r="B7" s="57"/>
      <c r="C7" s="57"/>
      <c r="D7" s="137">
        <v>0</v>
      </c>
      <c r="E7" s="138">
        <v>0</v>
      </c>
      <c r="F7" s="148">
        <f t="shared" ref="F7:F30" si="0">SUM(D7*E7)</f>
        <v>0</v>
      </c>
    </row>
    <row r="8" spans="1:6" x14ac:dyDescent="0.2">
      <c r="A8" s="74">
        <v>3</v>
      </c>
      <c r="B8" s="57"/>
      <c r="C8" s="57"/>
      <c r="D8" s="137">
        <v>0</v>
      </c>
      <c r="E8" s="138">
        <v>0</v>
      </c>
      <c r="F8" s="148">
        <f t="shared" si="0"/>
        <v>0</v>
      </c>
    </row>
    <row r="9" spans="1:6" x14ac:dyDescent="0.2">
      <c r="A9" s="74">
        <v>4</v>
      </c>
      <c r="B9" s="57"/>
      <c r="C9" s="57"/>
      <c r="D9" s="137">
        <v>0</v>
      </c>
      <c r="E9" s="138">
        <v>0</v>
      </c>
      <c r="F9" s="148">
        <f t="shared" si="0"/>
        <v>0</v>
      </c>
    </row>
    <row r="10" spans="1:6" x14ac:dyDescent="0.2">
      <c r="A10" s="74">
        <v>5</v>
      </c>
      <c r="B10" s="57"/>
      <c r="C10" s="57"/>
      <c r="D10" s="137">
        <v>0</v>
      </c>
      <c r="E10" s="138">
        <v>0</v>
      </c>
      <c r="F10" s="148">
        <f t="shared" si="0"/>
        <v>0</v>
      </c>
    </row>
    <row r="11" spans="1:6" x14ac:dyDescent="0.2">
      <c r="A11" s="74">
        <v>6</v>
      </c>
      <c r="B11" s="57"/>
      <c r="C11" s="57"/>
      <c r="D11" s="137">
        <v>0</v>
      </c>
      <c r="E11" s="138">
        <v>0</v>
      </c>
      <c r="F11" s="148">
        <f t="shared" si="0"/>
        <v>0</v>
      </c>
    </row>
    <row r="12" spans="1:6" x14ac:dyDescent="0.2">
      <c r="A12" s="74">
        <v>7</v>
      </c>
      <c r="B12" s="57"/>
      <c r="C12" s="57"/>
      <c r="D12" s="137">
        <v>0</v>
      </c>
      <c r="E12" s="138">
        <v>0</v>
      </c>
      <c r="F12" s="148">
        <f t="shared" si="0"/>
        <v>0</v>
      </c>
    </row>
    <row r="13" spans="1:6" x14ac:dyDescent="0.2">
      <c r="A13" s="74">
        <v>8</v>
      </c>
      <c r="B13" s="57"/>
      <c r="C13" s="57"/>
      <c r="D13" s="137">
        <v>0</v>
      </c>
      <c r="E13" s="138">
        <v>0</v>
      </c>
      <c r="F13" s="148">
        <f t="shared" si="0"/>
        <v>0</v>
      </c>
    </row>
    <row r="14" spans="1:6" x14ac:dyDescent="0.2">
      <c r="A14" s="74">
        <v>9</v>
      </c>
      <c r="B14" s="57"/>
      <c r="C14" s="57"/>
      <c r="D14" s="137">
        <v>0</v>
      </c>
      <c r="E14" s="138">
        <v>0</v>
      </c>
      <c r="F14" s="148">
        <f t="shared" si="0"/>
        <v>0</v>
      </c>
    </row>
    <row r="15" spans="1:6" x14ac:dyDescent="0.2">
      <c r="A15" s="74">
        <v>10</v>
      </c>
      <c r="B15" s="57"/>
      <c r="C15" s="57"/>
      <c r="D15" s="137">
        <v>0</v>
      </c>
      <c r="E15" s="138">
        <v>0</v>
      </c>
      <c r="F15" s="148">
        <f t="shared" si="0"/>
        <v>0</v>
      </c>
    </row>
    <row r="16" spans="1:6" x14ac:dyDescent="0.2">
      <c r="A16" s="74">
        <v>11</v>
      </c>
      <c r="B16" s="57"/>
      <c r="C16" s="57"/>
      <c r="D16" s="137">
        <v>0</v>
      </c>
      <c r="E16" s="138">
        <v>0</v>
      </c>
      <c r="F16" s="148">
        <f t="shared" si="0"/>
        <v>0</v>
      </c>
    </row>
    <row r="17" spans="1:6" x14ac:dyDescent="0.2">
      <c r="A17" s="74">
        <v>12</v>
      </c>
      <c r="B17" s="57"/>
      <c r="C17" s="57"/>
      <c r="D17" s="137">
        <v>0</v>
      </c>
      <c r="E17" s="138">
        <v>0</v>
      </c>
      <c r="F17" s="148">
        <f t="shared" si="0"/>
        <v>0</v>
      </c>
    </row>
    <row r="18" spans="1:6" x14ac:dyDescent="0.2">
      <c r="A18" s="74">
        <v>13</v>
      </c>
      <c r="B18" s="57"/>
      <c r="C18" s="57"/>
      <c r="D18" s="137">
        <v>0</v>
      </c>
      <c r="E18" s="138">
        <v>0</v>
      </c>
      <c r="F18" s="148">
        <f t="shared" si="0"/>
        <v>0</v>
      </c>
    </row>
    <row r="19" spans="1:6" x14ac:dyDescent="0.2">
      <c r="A19" s="74">
        <v>14</v>
      </c>
      <c r="B19" s="57"/>
      <c r="C19" s="57"/>
      <c r="D19" s="137">
        <v>0</v>
      </c>
      <c r="E19" s="138">
        <v>0</v>
      </c>
      <c r="F19" s="148">
        <f t="shared" si="0"/>
        <v>0</v>
      </c>
    </row>
    <row r="20" spans="1:6" x14ac:dyDescent="0.2">
      <c r="A20" s="74">
        <v>15</v>
      </c>
      <c r="B20" s="57"/>
      <c r="C20" s="57"/>
      <c r="D20" s="137">
        <v>0</v>
      </c>
      <c r="E20" s="138">
        <v>0</v>
      </c>
      <c r="F20" s="148">
        <f t="shared" si="0"/>
        <v>0</v>
      </c>
    </row>
    <row r="21" spans="1:6" x14ac:dyDescent="0.2">
      <c r="A21" s="74">
        <v>16</v>
      </c>
      <c r="B21" s="57"/>
      <c r="C21" s="57"/>
      <c r="D21" s="137">
        <v>0</v>
      </c>
      <c r="E21" s="138">
        <v>0</v>
      </c>
      <c r="F21" s="148">
        <f t="shared" si="0"/>
        <v>0</v>
      </c>
    </row>
    <row r="22" spans="1:6" x14ac:dyDescent="0.2">
      <c r="A22" s="74">
        <v>17</v>
      </c>
      <c r="B22" s="57"/>
      <c r="C22" s="57"/>
      <c r="D22" s="137">
        <v>0</v>
      </c>
      <c r="E22" s="138">
        <v>0</v>
      </c>
      <c r="F22" s="148">
        <f t="shared" si="0"/>
        <v>0</v>
      </c>
    </row>
    <row r="23" spans="1:6" x14ac:dyDescent="0.2">
      <c r="A23" s="74">
        <v>18</v>
      </c>
      <c r="B23" s="57"/>
      <c r="C23" s="57"/>
      <c r="D23" s="137">
        <v>0</v>
      </c>
      <c r="E23" s="138">
        <v>0</v>
      </c>
      <c r="F23" s="148">
        <f t="shared" si="0"/>
        <v>0</v>
      </c>
    </row>
    <row r="24" spans="1:6" x14ac:dyDescent="0.2">
      <c r="A24" s="74">
        <v>19</v>
      </c>
      <c r="B24" s="57"/>
      <c r="C24" s="57"/>
      <c r="D24" s="137">
        <v>0</v>
      </c>
      <c r="E24" s="138">
        <v>0</v>
      </c>
      <c r="F24" s="148">
        <f t="shared" si="0"/>
        <v>0</v>
      </c>
    </row>
    <row r="25" spans="1:6" x14ac:dyDescent="0.2">
      <c r="A25" s="74">
        <v>20</v>
      </c>
      <c r="B25" s="57"/>
      <c r="C25" s="57"/>
      <c r="D25" s="137">
        <v>0</v>
      </c>
      <c r="E25" s="138">
        <v>0</v>
      </c>
      <c r="F25" s="148">
        <f t="shared" si="0"/>
        <v>0</v>
      </c>
    </row>
    <row r="26" spans="1:6" x14ac:dyDescent="0.2">
      <c r="A26" s="74">
        <v>21</v>
      </c>
      <c r="B26" s="139"/>
      <c r="C26" s="139"/>
      <c r="D26" s="137">
        <v>0</v>
      </c>
      <c r="E26" s="138">
        <v>0</v>
      </c>
      <c r="F26" s="148">
        <f t="shared" si="0"/>
        <v>0</v>
      </c>
    </row>
    <row r="27" spans="1:6" x14ac:dyDescent="0.2">
      <c r="A27" s="74">
        <v>22</v>
      </c>
      <c r="B27" s="139"/>
      <c r="C27" s="139"/>
      <c r="D27" s="137">
        <v>0</v>
      </c>
      <c r="E27" s="138">
        <v>0</v>
      </c>
      <c r="F27" s="148">
        <f t="shared" si="0"/>
        <v>0</v>
      </c>
    </row>
    <row r="28" spans="1:6" x14ac:dyDescent="0.2">
      <c r="A28" s="74">
        <v>23</v>
      </c>
      <c r="B28" s="139"/>
      <c r="C28" s="139"/>
      <c r="D28" s="137">
        <v>0</v>
      </c>
      <c r="E28" s="138">
        <v>0</v>
      </c>
      <c r="F28" s="148">
        <f t="shared" si="0"/>
        <v>0</v>
      </c>
    </row>
    <row r="29" spans="1:6" x14ac:dyDescent="0.2">
      <c r="A29" s="74">
        <v>24</v>
      </c>
      <c r="B29" s="139"/>
      <c r="C29" s="139"/>
      <c r="D29" s="137">
        <v>0</v>
      </c>
      <c r="E29" s="138">
        <v>0</v>
      </c>
      <c r="F29" s="148">
        <f t="shared" si="0"/>
        <v>0</v>
      </c>
    </row>
    <row r="30" spans="1:6" ht="13.5" thickBot="1" x14ac:dyDescent="0.25">
      <c r="A30" s="74">
        <v>25</v>
      </c>
      <c r="B30" s="139"/>
      <c r="C30" s="139"/>
      <c r="D30" s="165">
        <v>0</v>
      </c>
      <c r="E30" s="138">
        <v>0</v>
      </c>
      <c r="F30" s="166">
        <f t="shared" si="0"/>
        <v>0</v>
      </c>
    </row>
    <row r="31" spans="1:6" ht="15.95" customHeight="1" thickBot="1" x14ac:dyDescent="0.25">
      <c r="A31" s="342" t="s">
        <v>150</v>
      </c>
      <c r="B31" s="343"/>
      <c r="C31" s="343"/>
      <c r="D31" s="167">
        <f>SUM(D6:D30)</f>
        <v>0</v>
      </c>
      <c r="E31" s="134"/>
      <c r="F31" s="168">
        <f>SUM(F6:F30)</f>
        <v>0</v>
      </c>
    </row>
    <row r="32" spans="1:6" x14ac:dyDescent="0.2">
      <c r="D32" s="26"/>
      <c r="E32" s="78"/>
    </row>
  </sheetData>
  <sheetProtection sheet="1" objects="1" scenarios="1" formatColumns="0" formatRows="0" selectLockedCells="1"/>
  <mergeCells count="6">
    <mergeCell ref="A1:F1"/>
    <mergeCell ref="A2:B2"/>
    <mergeCell ref="C2:F2"/>
    <mergeCell ref="B3:C3"/>
    <mergeCell ref="A31:C31"/>
    <mergeCell ref="E3:F3"/>
  </mergeCells>
  <dataValidations disablePrompts="1" count="1">
    <dataValidation showInputMessage="1" showErrorMessage="1" sqref="D3" xr:uid="{00000000-0002-0000-0900-000000000000}"/>
  </dataValidations>
  <printOptions horizontalCentered="1" verticalCentered="1" gridLinesSet="0"/>
  <pageMargins left="0.34166666666666667" right="0.25" top="0.75" bottom="0.75" header="0.3" footer="0.3"/>
  <pageSetup orientation="landscape" r:id="rId1"/>
  <headerFooter differentOddEven="1">
    <oddHeader>&amp;CTexas Thriving Families Program Budget
Attachment to Addendum 12 - Revision 5 Exhibit G Requested Budget Summary&amp;RFY26</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8"/>
  <sheetViews>
    <sheetView showGridLines="0" tabSelected="1" view="pageLayout" zoomScaleNormal="100" zoomScaleSheetLayoutView="90" workbookViewId="0">
      <selection activeCell="D12" sqref="D12"/>
    </sheetView>
  </sheetViews>
  <sheetFormatPr defaultColWidth="9.140625" defaultRowHeight="12.75" x14ac:dyDescent="0.2"/>
  <cols>
    <col min="1" max="1" width="3.28515625" customWidth="1"/>
    <col min="2" max="2" width="20.140625" customWidth="1"/>
    <col min="3" max="3" width="6" bestFit="1" customWidth="1"/>
    <col min="4" max="4" width="103.42578125" customWidth="1"/>
  </cols>
  <sheetData>
    <row r="1" spans="1:4" s="1" customFormat="1" x14ac:dyDescent="0.2">
      <c r="A1" s="255" t="s">
        <v>236</v>
      </c>
      <c r="B1" s="255"/>
      <c r="C1" s="255"/>
      <c r="D1" s="255"/>
    </row>
    <row r="2" spans="1:4" s="1" customFormat="1" ht="13.5" customHeight="1" x14ac:dyDescent="0.2">
      <c r="A2" s="256" t="s">
        <v>151</v>
      </c>
      <c r="B2" s="256"/>
      <c r="C2" s="256"/>
      <c r="D2" s="54">
        <f>'Summary Page'!C4</f>
        <v>0</v>
      </c>
    </row>
    <row r="3" spans="1:4" x14ac:dyDescent="0.2">
      <c r="A3" s="16"/>
      <c r="B3" s="71" t="s">
        <v>143</v>
      </c>
      <c r="C3" s="71" t="s">
        <v>220</v>
      </c>
      <c r="D3" s="71" t="s">
        <v>160</v>
      </c>
    </row>
    <row r="4" spans="1:4" x14ac:dyDescent="0.2">
      <c r="A4" s="15">
        <v>1</v>
      </c>
      <c r="B4" s="15" t="s">
        <v>221</v>
      </c>
      <c r="C4" s="76"/>
      <c r="D4" s="72"/>
    </row>
    <row r="5" spans="1:4" x14ac:dyDescent="0.2">
      <c r="A5" s="15">
        <v>2</v>
      </c>
      <c r="B5" s="15" t="s">
        <v>221</v>
      </c>
      <c r="C5" s="76"/>
      <c r="D5" s="72"/>
    </row>
    <row r="6" spans="1:4" x14ac:dyDescent="0.2">
      <c r="A6" s="15">
        <v>3</v>
      </c>
      <c r="B6" s="15" t="s">
        <v>221</v>
      </c>
      <c r="C6" s="75"/>
      <c r="D6" s="60"/>
    </row>
    <row r="7" spans="1:4" x14ac:dyDescent="0.2">
      <c r="A7" s="15">
        <v>4</v>
      </c>
      <c r="B7" s="15" t="s">
        <v>221</v>
      </c>
      <c r="C7" s="75"/>
      <c r="D7" s="60"/>
    </row>
    <row r="8" spans="1:4" x14ac:dyDescent="0.2">
      <c r="A8" s="15">
        <v>5</v>
      </c>
      <c r="B8" s="15" t="s">
        <v>221</v>
      </c>
      <c r="C8" s="75"/>
      <c r="D8" s="60"/>
    </row>
    <row r="9" spans="1:4" x14ac:dyDescent="0.2">
      <c r="A9" s="15">
        <v>6</v>
      </c>
      <c r="B9" s="15" t="s">
        <v>221</v>
      </c>
      <c r="C9" s="75"/>
      <c r="D9" s="60"/>
    </row>
    <row r="10" spans="1:4" x14ac:dyDescent="0.2">
      <c r="A10" s="15">
        <v>7</v>
      </c>
      <c r="B10" s="15" t="s">
        <v>221</v>
      </c>
      <c r="C10" s="75"/>
      <c r="D10" s="60"/>
    </row>
    <row r="11" spans="1:4" x14ac:dyDescent="0.2">
      <c r="A11" s="15">
        <v>8</v>
      </c>
      <c r="B11" s="15" t="s">
        <v>221</v>
      </c>
      <c r="C11" s="75"/>
      <c r="D11" s="60"/>
    </row>
    <row r="12" spans="1:4" x14ac:dyDescent="0.2">
      <c r="A12" s="15">
        <v>9</v>
      </c>
      <c r="B12" s="15" t="s">
        <v>221</v>
      </c>
      <c r="C12" s="75"/>
      <c r="D12" s="60"/>
    </row>
    <row r="13" spans="1:4" x14ac:dyDescent="0.2">
      <c r="A13" s="15">
        <v>10</v>
      </c>
      <c r="B13" s="15" t="s">
        <v>221</v>
      </c>
      <c r="C13" s="75"/>
      <c r="D13" s="60"/>
    </row>
    <row r="14" spans="1:4" x14ac:dyDescent="0.2">
      <c r="A14" s="15">
        <v>11</v>
      </c>
      <c r="B14" s="15" t="s">
        <v>221</v>
      </c>
      <c r="C14" s="75"/>
      <c r="D14" s="60"/>
    </row>
    <row r="15" spans="1:4" x14ac:dyDescent="0.2">
      <c r="A15" s="15">
        <v>12</v>
      </c>
      <c r="B15" s="15" t="s">
        <v>221</v>
      </c>
      <c r="C15" s="75"/>
      <c r="D15" s="60"/>
    </row>
    <row r="16" spans="1:4" x14ac:dyDescent="0.2">
      <c r="A16" s="15">
        <v>13</v>
      </c>
      <c r="B16" s="15" t="s">
        <v>221</v>
      </c>
      <c r="C16" s="75"/>
      <c r="D16" s="60"/>
    </row>
    <row r="17" spans="1:4" x14ac:dyDescent="0.2">
      <c r="A17" s="15">
        <v>14</v>
      </c>
      <c r="B17" s="15" t="s">
        <v>221</v>
      </c>
      <c r="C17" s="75"/>
      <c r="D17" s="60"/>
    </row>
    <row r="18" spans="1:4" x14ac:dyDescent="0.2">
      <c r="A18" s="15">
        <v>15</v>
      </c>
      <c r="B18" s="15" t="s">
        <v>221</v>
      </c>
      <c r="C18" s="75"/>
      <c r="D18" s="60"/>
    </row>
    <row r="19" spans="1:4" x14ac:dyDescent="0.2">
      <c r="A19" s="15">
        <v>16</v>
      </c>
      <c r="B19" s="15" t="s">
        <v>221</v>
      </c>
      <c r="C19" s="75"/>
      <c r="D19" s="60"/>
    </row>
    <row r="20" spans="1:4" x14ac:dyDescent="0.2">
      <c r="A20" s="15">
        <v>17</v>
      </c>
      <c r="B20" s="15" t="s">
        <v>221</v>
      </c>
      <c r="C20" s="75"/>
      <c r="D20" s="60"/>
    </row>
    <row r="21" spans="1:4" x14ac:dyDescent="0.2">
      <c r="A21" s="15">
        <v>18</v>
      </c>
      <c r="B21" s="15" t="s">
        <v>221</v>
      </c>
      <c r="C21" s="75"/>
      <c r="D21" s="60"/>
    </row>
    <row r="22" spans="1:4" x14ac:dyDescent="0.2">
      <c r="A22" s="15">
        <v>19</v>
      </c>
      <c r="B22" s="15" t="s">
        <v>221</v>
      </c>
      <c r="C22" s="75"/>
      <c r="D22" s="60"/>
    </row>
    <row r="23" spans="1:4" x14ac:dyDescent="0.2">
      <c r="A23" s="15">
        <v>20</v>
      </c>
      <c r="B23" s="15" t="s">
        <v>221</v>
      </c>
      <c r="C23" s="75"/>
      <c r="D23" s="60"/>
    </row>
    <row r="24" spans="1:4" x14ac:dyDescent="0.2">
      <c r="A24" s="15">
        <v>21</v>
      </c>
      <c r="B24" s="15" t="s">
        <v>221</v>
      </c>
      <c r="C24" s="75"/>
      <c r="D24" s="60"/>
    </row>
    <row r="25" spans="1:4" x14ac:dyDescent="0.2">
      <c r="A25" s="15">
        <v>22</v>
      </c>
      <c r="B25" s="15" t="s">
        <v>221</v>
      </c>
      <c r="C25" s="75"/>
      <c r="D25" s="60"/>
    </row>
    <row r="26" spans="1:4" x14ac:dyDescent="0.2">
      <c r="A26" s="15">
        <v>23</v>
      </c>
      <c r="B26" s="15" t="s">
        <v>221</v>
      </c>
      <c r="C26" s="75"/>
      <c r="D26" s="60"/>
    </row>
    <row r="27" spans="1:4" x14ac:dyDescent="0.2">
      <c r="A27" s="15">
        <v>24</v>
      </c>
      <c r="B27" s="15" t="s">
        <v>221</v>
      </c>
      <c r="C27" s="75"/>
      <c r="D27" s="60"/>
    </row>
    <row r="28" spans="1:4" x14ac:dyDescent="0.2">
      <c r="A28" s="15">
        <v>25</v>
      </c>
      <c r="B28" s="15" t="s">
        <v>221</v>
      </c>
      <c r="C28" s="75"/>
      <c r="D28" s="60"/>
    </row>
  </sheetData>
  <sheetProtection selectLockedCells="1"/>
  <mergeCells count="2">
    <mergeCell ref="A1:D1"/>
    <mergeCell ref="A2:C2"/>
  </mergeCells>
  <phoneticPr fontId="21" type="noConversion"/>
  <printOptions horizontalCentered="1" verticalCentered="1"/>
  <pageMargins left="0.25" right="0.25" top="0.75" bottom="0.75" header="0.3" footer="0.3"/>
  <pageSetup orientation="landscape" r:id="rId1"/>
  <headerFooter>
    <oddHeader xml:space="preserve">&amp;CThriving Texas Families Program Budget
Attachment to Addendum  12 - Revision 5 Exhibit G Requested Budget Summary&amp;RFY26
</oddHeader>
  </headerFooter>
  <extLst>
    <ext xmlns:mx="http://schemas.microsoft.com/office/mac/excel/2008/main" uri="{64002731-A6B0-56B0-2670-7721B7C09600}">
      <mx:PLV Mode="1"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1"/>
  <sheetViews>
    <sheetView workbookViewId="0">
      <selection activeCell="A12" sqref="A12"/>
    </sheetView>
  </sheetViews>
  <sheetFormatPr defaultColWidth="8.85546875" defaultRowHeight="12.75" x14ac:dyDescent="0.2"/>
  <sheetData>
    <row r="1" spans="1:1" x14ac:dyDescent="0.2">
      <c r="A1" s="37" t="s">
        <v>221</v>
      </c>
    </row>
    <row r="2" spans="1:1" x14ac:dyDescent="0.2">
      <c r="A2" t="s">
        <v>14</v>
      </c>
    </row>
    <row r="3" spans="1:1" x14ac:dyDescent="0.2">
      <c r="A3" t="s">
        <v>222</v>
      </c>
    </row>
    <row r="4" spans="1:1" x14ac:dyDescent="0.2">
      <c r="A4" s="37" t="s">
        <v>223</v>
      </c>
    </row>
    <row r="5" spans="1:1" x14ac:dyDescent="0.2">
      <c r="A5" s="37" t="s">
        <v>224</v>
      </c>
    </row>
    <row r="6" spans="1:1" x14ac:dyDescent="0.2">
      <c r="A6" s="37" t="s">
        <v>225</v>
      </c>
    </row>
    <row r="7" spans="1:1" x14ac:dyDescent="0.2">
      <c r="A7" s="37" t="s">
        <v>104</v>
      </c>
    </row>
    <row r="8" spans="1:1" x14ac:dyDescent="0.2">
      <c r="A8" s="37" t="s">
        <v>226</v>
      </c>
    </row>
    <row r="9" spans="1:1" x14ac:dyDescent="0.2">
      <c r="A9" s="37" t="s">
        <v>227</v>
      </c>
    </row>
    <row r="10" spans="1:1" x14ac:dyDescent="0.2">
      <c r="A10" s="37" t="s">
        <v>228</v>
      </c>
    </row>
    <row r="11" spans="1:1" x14ac:dyDescent="0.2">
      <c r="A11" s="37" t="s">
        <v>229</v>
      </c>
    </row>
    <row r="13" spans="1:1" x14ac:dyDescent="0.2">
      <c r="A13" t="s">
        <v>230</v>
      </c>
    </row>
    <row r="14" spans="1:1" x14ac:dyDescent="0.2">
      <c r="A14" t="s">
        <v>231</v>
      </c>
    </row>
    <row r="15" spans="1:1" x14ac:dyDescent="0.2">
      <c r="A15" t="s">
        <v>124</v>
      </c>
    </row>
    <row r="17" spans="1:1" x14ac:dyDescent="0.2">
      <c r="A17" t="s">
        <v>232</v>
      </c>
    </row>
    <row r="18" spans="1:1" x14ac:dyDescent="0.2">
      <c r="A18" t="s">
        <v>233</v>
      </c>
    </row>
    <row r="19" spans="1:1" x14ac:dyDescent="0.2">
      <c r="A19" t="s">
        <v>234</v>
      </c>
    </row>
    <row r="20" spans="1:1" x14ac:dyDescent="0.2">
      <c r="A20" t="s">
        <v>235</v>
      </c>
    </row>
    <row r="21" spans="1:1" x14ac:dyDescent="0.2">
      <c r="A21" t="s">
        <v>124</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3:F31"/>
  <sheetViews>
    <sheetView showGridLines="0" view="pageLayout" zoomScaleNormal="99" zoomScaleSheetLayoutView="100" workbookViewId="0">
      <selection activeCell="F9" sqref="F9"/>
    </sheetView>
  </sheetViews>
  <sheetFormatPr defaultColWidth="13.28515625" defaultRowHeight="12.75" x14ac:dyDescent="0.2"/>
  <cols>
    <col min="1" max="1" width="7.85546875" style="1" customWidth="1"/>
    <col min="2" max="2" width="20.140625" style="1" customWidth="1"/>
    <col min="3" max="3" width="27.140625" style="3" customWidth="1"/>
    <col min="4" max="4" width="8.140625" style="3" customWidth="1"/>
    <col min="5" max="5" width="18.5703125" style="3" customWidth="1"/>
    <col min="6" max="6" width="20.140625" style="3" customWidth="1"/>
    <col min="7" max="16384" width="13.28515625" style="1"/>
  </cols>
  <sheetData>
    <row r="3" spans="2:6" ht="18" x14ac:dyDescent="0.25">
      <c r="B3" s="245" t="s">
        <v>138</v>
      </c>
      <c r="C3" s="245"/>
      <c r="D3" s="245"/>
      <c r="E3" s="245"/>
      <c r="F3" s="245"/>
    </row>
    <row r="4" spans="2:6" ht="14.25" customHeight="1" x14ac:dyDescent="0.2">
      <c r="B4" s="65" t="s">
        <v>139</v>
      </c>
      <c r="C4" s="250"/>
      <c r="D4" s="251"/>
      <c r="E4" s="251"/>
      <c r="F4" s="252"/>
    </row>
    <row r="5" spans="2:6" ht="14.25" customHeight="1" x14ac:dyDescent="0.2">
      <c r="B5" s="65" t="s">
        <v>140</v>
      </c>
      <c r="C5" s="250"/>
      <c r="D5" s="251"/>
      <c r="E5" s="251"/>
      <c r="F5" s="252"/>
    </row>
    <row r="6" spans="2:6" ht="14.25" customHeight="1" x14ac:dyDescent="0.2">
      <c r="B6" s="66" t="s">
        <v>141</v>
      </c>
      <c r="C6" s="143" t="s">
        <v>142</v>
      </c>
      <c r="D6" s="144"/>
      <c r="E6" s="145"/>
      <c r="F6" s="146"/>
    </row>
    <row r="7" spans="2:6" ht="13.5" customHeight="1" x14ac:dyDescent="0.2">
      <c r="B7" s="185"/>
      <c r="C7" s="186"/>
      <c r="D7" s="186"/>
      <c r="E7" s="187"/>
      <c r="F7" s="188"/>
    </row>
    <row r="8" spans="2:6" ht="18" customHeight="1" x14ac:dyDescent="0.2">
      <c r="B8" s="56"/>
      <c r="C8" s="170" t="s">
        <v>143</v>
      </c>
      <c r="D8" s="231" t="s">
        <v>144</v>
      </c>
      <c r="E8" s="232"/>
      <c r="F8" s="55"/>
    </row>
    <row r="9" spans="2:6" ht="18" customHeight="1" x14ac:dyDescent="0.2">
      <c r="B9" s="56"/>
      <c r="C9" s="129" t="s">
        <v>14</v>
      </c>
      <c r="D9" s="233">
        <f>Salaries!H205</f>
        <v>0</v>
      </c>
      <c r="E9" s="234"/>
      <c r="F9" s="55"/>
    </row>
    <row r="10" spans="2:6" ht="18" customHeight="1" x14ac:dyDescent="0.2">
      <c r="B10" s="56"/>
      <c r="C10" s="129" t="s">
        <v>145</v>
      </c>
      <c r="D10" s="233">
        <f>'Fringe Benefits'!L609</f>
        <v>0</v>
      </c>
      <c r="E10" s="234"/>
      <c r="F10" s="55"/>
    </row>
    <row r="11" spans="2:6" ht="18" customHeight="1" x14ac:dyDescent="0.2">
      <c r="B11" s="56"/>
      <c r="C11" s="129" t="s">
        <v>146</v>
      </c>
      <c r="D11" s="233">
        <f>'Travel-Conference &amp; Local'!J68</f>
        <v>0</v>
      </c>
      <c r="E11" s="234"/>
      <c r="F11" s="55"/>
    </row>
    <row r="12" spans="2:6" ht="18" customHeight="1" x14ac:dyDescent="0.2">
      <c r="B12" s="56"/>
      <c r="C12" s="129" t="s">
        <v>87</v>
      </c>
      <c r="D12" s="233">
        <f>'Professional-Contract Services'!I130</f>
        <v>0</v>
      </c>
      <c r="E12" s="234"/>
      <c r="F12" s="55"/>
    </row>
    <row r="13" spans="2:6" ht="18" customHeight="1" x14ac:dyDescent="0.2">
      <c r="B13" s="56"/>
      <c r="C13" s="129" t="s">
        <v>104</v>
      </c>
      <c r="D13" s="233">
        <f>Equipment!G30</f>
        <v>0</v>
      </c>
      <c r="E13" s="234"/>
      <c r="F13" s="55"/>
    </row>
    <row r="14" spans="2:6" ht="18" customHeight="1" x14ac:dyDescent="0.2">
      <c r="B14" s="56"/>
      <c r="C14" s="129" t="s">
        <v>147</v>
      </c>
      <c r="D14" s="233">
        <f>'Consumable Supplies'!F30</f>
        <v>0</v>
      </c>
      <c r="E14" s="234"/>
      <c r="F14" s="55"/>
    </row>
    <row r="15" spans="2:6" ht="18" customHeight="1" thickBot="1" x14ac:dyDescent="0.25">
      <c r="B15" s="56"/>
      <c r="C15" s="142" t="s">
        <v>124</v>
      </c>
      <c r="D15" s="246">
        <f>Other!F30</f>
        <v>0</v>
      </c>
      <c r="E15" s="247"/>
      <c r="F15" s="55"/>
    </row>
    <row r="16" spans="2:6" ht="18" customHeight="1" x14ac:dyDescent="0.2">
      <c r="B16" s="56"/>
      <c r="C16" s="141" t="s">
        <v>148</v>
      </c>
      <c r="D16" s="235">
        <f>SUM(D9:E15)</f>
        <v>0</v>
      </c>
      <c r="E16" s="236"/>
      <c r="F16" s="55"/>
    </row>
    <row r="17" spans="2:6" ht="18" customHeight="1" thickBot="1" x14ac:dyDescent="0.25">
      <c r="B17" s="56"/>
      <c r="C17" s="140" t="s">
        <v>149</v>
      </c>
      <c r="D17" s="237">
        <f>'Indirect Costs'!F31</f>
        <v>0</v>
      </c>
      <c r="E17" s="238"/>
      <c r="F17" s="55"/>
    </row>
    <row r="18" spans="2:6" ht="15.95" customHeight="1" thickBot="1" x14ac:dyDescent="0.25">
      <c r="B18" s="56"/>
      <c r="C18" s="169" t="s">
        <v>150</v>
      </c>
      <c r="D18" s="248">
        <f>SUM(D16:E17)</f>
        <v>0</v>
      </c>
      <c r="E18" s="249"/>
      <c r="F18" s="55"/>
    </row>
    <row r="19" spans="2:6" ht="15.95" customHeight="1" x14ac:dyDescent="0.2">
      <c r="B19" s="239"/>
      <c r="C19" s="240"/>
      <c r="D19" s="240"/>
      <c r="E19" s="240"/>
      <c r="F19" s="241"/>
    </row>
    <row r="20" spans="2:6" ht="15.95" customHeight="1" x14ac:dyDescent="0.2">
      <c r="B20" s="242"/>
      <c r="C20" s="243"/>
      <c r="D20" s="243"/>
      <c r="E20" s="243"/>
      <c r="F20" s="244"/>
    </row>
    <row r="21" spans="2:6" ht="15.95" customHeight="1" x14ac:dyDescent="0.2">
      <c r="B21"/>
      <c r="C21"/>
      <c r="D21"/>
      <c r="E21"/>
      <c r="F21"/>
    </row>
    <row r="22" spans="2:6" ht="15.95" customHeight="1" x14ac:dyDescent="0.2">
      <c r="B22" s="230"/>
      <c r="C22" s="230"/>
      <c r="D22"/>
      <c r="E22"/>
      <c r="F22"/>
    </row>
    <row r="23" spans="2:6" ht="15.95" customHeight="1" x14ac:dyDescent="0.2">
      <c r="B23"/>
      <c r="C23"/>
      <c r="D23"/>
      <c r="E23"/>
      <c r="F23"/>
    </row>
    <row r="24" spans="2:6" ht="15.95" customHeight="1" x14ac:dyDescent="0.2">
      <c r="B24"/>
      <c r="C24"/>
      <c r="D24"/>
      <c r="E24"/>
      <c r="F24"/>
    </row>
    <row r="25" spans="2:6" ht="15.95" customHeight="1" x14ac:dyDescent="0.2">
      <c r="B25" s="230"/>
      <c r="C25" s="230"/>
      <c r="D25"/>
      <c r="E25"/>
      <c r="F25"/>
    </row>
    <row r="26" spans="2:6" ht="15.95" customHeight="1" x14ac:dyDescent="0.2">
      <c r="B26"/>
      <c r="C26"/>
      <c r="D26"/>
      <c r="E26"/>
      <c r="F26"/>
    </row>
    <row r="27" spans="2:6" ht="15.95" customHeight="1" x14ac:dyDescent="0.2">
      <c r="B27"/>
      <c r="C27"/>
      <c r="D27"/>
      <c r="E27"/>
      <c r="F27"/>
    </row>
    <row r="28" spans="2:6" ht="15.95" customHeight="1" x14ac:dyDescent="0.2">
      <c r="B28"/>
      <c r="C28"/>
      <c r="D28"/>
      <c r="E28"/>
      <c r="F28"/>
    </row>
    <row r="29" spans="2:6" x14ac:dyDescent="0.2">
      <c r="B29"/>
      <c r="C29"/>
      <c r="D29"/>
      <c r="E29"/>
      <c r="F29"/>
    </row>
    <row r="30" spans="2:6" x14ac:dyDescent="0.2">
      <c r="B30"/>
      <c r="C30"/>
      <c r="D30"/>
      <c r="E30"/>
      <c r="F30"/>
    </row>
    <row r="31" spans="2:6" x14ac:dyDescent="0.2">
      <c r="B31"/>
      <c r="C31"/>
      <c r="D31"/>
      <c r="E31"/>
      <c r="F31"/>
    </row>
  </sheetData>
  <sheetProtection sheet="1" selectLockedCells="1"/>
  <protectedRanges>
    <protectedRange password="CA99" sqref="C5:D5" name="Range1"/>
  </protectedRanges>
  <mergeCells count="17">
    <mergeCell ref="B3:F3"/>
    <mergeCell ref="D14:E14"/>
    <mergeCell ref="D15:E15"/>
    <mergeCell ref="D18:E18"/>
    <mergeCell ref="D11:E11"/>
    <mergeCell ref="C4:F4"/>
    <mergeCell ref="C5:F5"/>
    <mergeCell ref="B25:C25"/>
    <mergeCell ref="B22:C22"/>
    <mergeCell ref="D8:E8"/>
    <mergeCell ref="D10:E10"/>
    <mergeCell ref="D9:E9"/>
    <mergeCell ref="D12:E12"/>
    <mergeCell ref="D13:E13"/>
    <mergeCell ref="D16:E16"/>
    <mergeCell ref="D17:E17"/>
    <mergeCell ref="B19:F20"/>
  </mergeCells>
  <phoneticPr fontId="0" type="noConversion"/>
  <printOptions horizontalCentered="1" verticalCentered="1" gridLinesSet="0"/>
  <pageMargins left="0.25" right="0.25" top="0.75" bottom="0.75" header="0.3" footer="0.3"/>
  <pageSetup scale="90" orientation="landscape" r:id="rId1"/>
  <headerFooter>
    <oddHeader xml:space="preserve">&amp;L&amp;G&amp;C&amp;"Arial,Bold"&amp;12Texas Thriving Famillies Program
 Attachment to Addendum 12- Revision 5 Exhibit G Requested Budget Summary
&amp;R&amp;"Arial,Bold"&amp;12Fiscal Year 2026 
 </oddHeader>
  </headerFooter>
  <legacyDrawingHF r:id="rId2"/>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H205"/>
  <sheetViews>
    <sheetView showGridLines="0" view="pageLayout" zoomScaleNormal="140" zoomScaleSheetLayoutView="100" workbookViewId="0">
      <selection activeCell="H204" sqref="H204"/>
    </sheetView>
  </sheetViews>
  <sheetFormatPr defaultColWidth="9.140625" defaultRowHeight="12.75" x14ac:dyDescent="0.2"/>
  <cols>
    <col min="1" max="1" width="4.28515625" bestFit="1" customWidth="1"/>
    <col min="2" max="2" width="19.42578125" customWidth="1"/>
    <col min="3" max="3" width="48.42578125" customWidth="1"/>
    <col min="4" max="4" width="12" customWidth="1"/>
    <col min="5" max="5" width="7.42578125" style="11" customWidth="1"/>
    <col min="6" max="6" width="14.140625" style="200" bestFit="1" customWidth="1"/>
    <col min="7" max="7" width="8" style="11" customWidth="1"/>
    <col min="8" max="8" width="17" style="11" customWidth="1"/>
  </cols>
  <sheetData>
    <row r="1" spans="1:8" s="1" customFormat="1" x14ac:dyDescent="0.2">
      <c r="A1" s="255" t="s">
        <v>14</v>
      </c>
      <c r="B1" s="255"/>
      <c r="C1" s="255"/>
      <c r="D1" s="255"/>
      <c r="E1" s="255"/>
      <c r="F1" s="255"/>
      <c r="G1" s="255"/>
      <c r="H1" s="255"/>
    </row>
    <row r="2" spans="1:8" s="1" customFormat="1" ht="13.5" customHeight="1" x14ac:dyDescent="0.2">
      <c r="A2" s="256" t="s">
        <v>151</v>
      </c>
      <c r="B2" s="256"/>
      <c r="C2" s="257">
        <f>'Summary Page'!C4</f>
        <v>0</v>
      </c>
      <c r="D2" s="257"/>
      <c r="E2" s="257"/>
      <c r="F2" s="257"/>
      <c r="G2" s="257"/>
      <c r="H2" s="257"/>
    </row>
    <row r="3" spans="1:8" s="2" customFormat="1" x14ac:dyDescent="0.2">
      <c r="A3" s="24"/>
      <c r="B3" s="25" t="s">
        <v>152</v>
      </c>
      <c r="C3" s="25" t="s">
        <v>153</v>
      </c>
      <c r="D3" s="25" t="s">
        <v>154</v>
      </c>
      <c r="E3" s="25" t="s">
        <v>155</v>
      </c>
      <c r="F3" s="195" t="s">
        <v>156</v>
      </c>
      <c r="G3" s="25" t="s">
        <v>157</v>
      </c>
      <c r="H3" s="25" t="s">
        <v>158</v>
      </c>
    </row>
    <row r="4" spans="1:8" ht="46.5" customHeight="1" x14ac:dyDescent="0.2">
      <c r="A4" s="16"/>
      <c r="B4" s="44" t="s">
        <v>159</v>
      </c>
      <c r="C4" s="44" t="s">
        <v>160</v>
      </c>
      <c r="D4" s="20" t="s">
        <v>161</v>
      </c>
      <c r="E4" s="45" t="s">
        <v>162</v>
      </c>
      <c r="F4" s="196" t="s">
        <v>163</v>
      </c>
      <c r="G4" s="45" t="s">
        <v>164</v>
      </c>
      <c r="H4" s="45" t="s">
        <v>165</v>
      </c>
    </row>
    <row r="5" spans="1:8" x14ac:dyDescent="0.2">
      <c r="A5" s="16">
        <v>1</v>
      </c>
      <c r="B5" s="17"/>
      <c r="C5" s="17"/>
      <c r="D5" s="41">
        <v>0</v>
      </c>
      <c r="E5" s="42">
        <v>0</v>
      </c>
      <c r="F5" s="197">
        <f>D5*E5</f>
        <v>0</v>
      </c>
      <c r="G5" s="61">
        <v>0</v>
      </c>
      <c r="H5" s="201">
        <f>F5*G5</f>
        <v>0</v>
      </c>
    </row>
    <row r="6" spans="1:8" x14ac:dyDescent="0.2">
      <c r="A6" s="16">
        <v>2</v>
      </c>
      <c r="B6" s="17"/>
      <c r="C6" s="17"/>
      <c r="D6" s="41">
        <v>0</v>
      </c>
      <c r="E6" s="42">
        <v>0</v>
      </c>
      <c r="F6" s="197">
        <f t="shared" ref="F6:F18" si="0">D6*E6</f>
        <v>0</v>
      </c>
      <c r="G6" s="61">
        <v>0</v>
      </c>
      <c r="H6" s="201">
        <f t="shared" ref="H6:H18" si="1">F6*G6</f>
        <v>0</v>
      </c>
    </row>
    <row r="7" spans="1:8" x14ac:dyDescent="0.2">
      <c r="A7" s="16">
        <v>3</v>
      </c>
      <c r="B7" s="17"/>
      <c r="C7" s="17"/>
      <c r="D7" s="41">
        <v>0</v>
      </c>
      <c r="E7" s="42">
        <v>0</v>
      </c>
      <c r="F7" s="197">
        <f t="shared" si="0"/>
        <v>0</v>
      </c>
      <c r="G7" s="61">
        <v>0</v>
      </c>
      <c r="H7" s="201">
        <f t="shared" si="1"/>
        <v>0</v>
      </c>
    </row>
    <row r="8" spans="1:8" x14ac:dyDescent="0.2">
      <c r="A8" s="16">
        <v>4</v>
      </c>
      <c r="B8" s="17"/>
      <c r="C8" s="17"/>
      <c r="D8" s="41">
        <v>0</v>
      </c>
      <c r="E8" s="42">
        <v>0</v>
      </c>
      <c r="F8" s="197">
        <f t="shared" si="0"/>
        <v>0</v>
      </c>
      <c r="G8" s="61">
        <v>0</v>
      </c>
      <c r="H8" s="201">
        <f t="shared" si="1"/>
        <v>0</v>
      </c>
    </row>
    <row r="9" spans="1:8" x14ac:dyDescent="0.2">
      <c r="A9" s="16">
        <v>5</v>
      </c>
      <c r="B9" s="17"/>
      <c r="C9" s="17"/>
      <c r="D9" s="41">
        <v>0</v>
      </c>
      <c r="E9" s="42">
        <v>0</v>
      </c>
      <c r="F9" s="197">
        <f t="shared" si="0"/>
        <v>0</v>
      </c>
      <c r="G9" s="61">
        <v>0</v>
      </c>
      <c r="H9" s="201">
        <f t="shared" si="1"/>
        <v>0</v>
      </c>
    </row>
    <row r="10" spans="1:8" x14ac:dyDescent="0.2">
      <c r="A10" s="16">
        <v>6</v>
      </c>
      <c r="B10" s="17"/>
      <c r="C10" s="17"/>
      <c r="D10" s="41">
        <v>0</v>
      </c>
      <c r="E10" s="42">
        <v>0</v>
      </c>
      <c r="F10" s="197">
        <f t="shared" si="0"/>
        <v>0</v>
      </c>
      <c r="G10" s="61">
        <v>0</v>
      </c>
      <c r="H10" s="201">
        <f t="shared" si="1"/>
        <v>0</v>
      </c>
    </row>
    <row r="11" spans="1:8" x14ac:dyDescent="0.2">
      <c r="A11" s="16">
        <v>7</v>
      </c>
      <c r="B11" s="17"/>
      <c r="C11" s="17"/>
      <c r="D11" s="41">
        <v>0</v>
      </c>
      <c r="E11" s="42">
        <v>0</v>
      </c>
      <c r="F11" s="197">
        <f t="shared" si="0"/>
        <v>0</v>
      </c>
      <c r="G11" s="61">
        <v>0</v>
      </c>
      <c r="H11" s="201">
        <f t="shared" si="1"/>
        <v>0</v>
      </c>
    </row>
    <row r="12" spans="1:8" x14ac:dyDescent="0.2">
      <c r="A12" s="16">
        <v>8</v>
      </c>
      <c r="B12" s="17"/>
      <c r="C12" s="17"/>
      <c r="D12" s="41">
        <v>0</v>
      </c>
      <c r="E12" s="42">
        <v>0</v>
      </c>
      <c r="F12" s="197">
        <f t="shared" si="0"/>
        <v>0</v>
      </c>
      <c r="G12" s="61">
        <v>0</v>
      </c>
      <c r="H12" s="201">
        <f t="shared" si="1"/>
        <v>0</v>
      </c>
    </row>
    <row r="13" spans="1:8" x14ac:dyDescent="0.2">
      <c r="A13" s="16">
        <v>9</v>
      </c>
      <c r="B13" s="17"/>
      <c r="C13" s="17"/>
      <c r="D13" s="41">
        <v>0</v>
      </c>
      <c r="E13" s="42">
        <v>0</v>
      </c>
      <c r="F13" s="197">
        <f t="shared" si="0"/>
        <v>0</v>
      </c>
      <c r="G13" s="61">
        <v>0</v>
      </c>
      <c r="H13" s="201">
        <f t="shared" si="1"/>
        <v>0</v>
      </c>
    </row>
    <row r="14" spans="1:8" x14ac:dyDescent="0.2">
      <c r="A14" s="16">
        <v>10</v>
      </c>
      <c r="B14" s="17"/>
      <c r="C14" s="17"/>
      <c r="D14" s="41">
        <v>0</v>
      </c>
      <c r="E14" s="42">
        <v>0</v>
      </c>
      <c r="F14" s="197">
        <f t="shared" si="0"/>
        <v>0</v>
      </c>
      <c r="G14" s="61">
        <v>0</v>
      </c>
      <c r="H14" s="201">
        <f t="shared" si="1"/>
        <v>0</v>
      </c>
    </row>
    <row r="15" spans="1:8" x14ac:dyDescent="0.2">
      <c r="A15" s="16">
        <v>11</v>
      </c>
      <c r="B15" s="17"/>
      <c r="C15" s="17"/>
      <c r="D15" s="41">
        <v>0</v>
      </c>
      <c r="E15" s="42">
        <v>0</v>
      </c>
      <c r="F15" s="197">
        <f t="shared" si="0"/>
        <v>0</v>
      </c>
      <c r="G15" s="61">
        <v>0</v>
      </c>
      <c r="H15" s="201">
        <f t="shared" si="1"/>
        <v>0</v>
      </c>
    </row>
    <row r="16" spans="1:8" x14ac:dyDescent="0.2">
      <c r="A16" s="16">
        <v>12</v>
      </c>
      <c r="B16" s="17"/>
      <c r="C16" s="17"/>
      <c r="D16" s="41">
        <v>0</v>
      </c>
      <c r="E16" s="42">
        <v>0</v>
      </c>
      <c r="F16" s="197">
        <f t="shared" si="0"/>
        <v>0</v>
      </c>
      <c r="G16" s="61">
        <v>0</v>
      </c>
      <c r="H16" s="201">
        <f t="shared" si="1"/>
        <v>0</v>
      </c>
    </row>
    <row r="17" spans="1:8" x14ac:dyDescent="0.2">
      <c r="A17" s="16">
        <v>13</v>
      </c>
      <c r="B17" s="17"/>
      <c r="C17" s="17"/>
      <c r="D17" s="41">
        <v>0</v>
      </c>
      <c r="E17" s="42">
        <v>0</v>
      </c>
      <c r="F17" s="197">
        <f t="shared" si="0"/>
        <v>0</v>
      </c>
      <c r="G17" s="61">
        <v>0</v>
      </c>
      <c r="H17" s="201">
        <f t="shared" si="1"/>
        <v>0</v>
      </c>
    </row>
    <row r="18" spans="1:8" x14ac:dyDescent="0.2">
      <c r="A18" s="16">
        <v>14</v>
      </c>
      <c r="B18" s="17"/>
      <c r="C18" s="17"/>
      <c r="D18" s="41">
        <v>0</v>
      </c>
      <c r="E18" s="42">
        <v>0</v>
      </c>
      <c r="F18" s="197">
        <f t="shared" si="0"/>
        <v>0</v>
      </c>
      <c r="G18" s="61">
        <v>0</v>
      </c>
      <c r="H18" s="201">
        <f t="shared" si="1"/>
        <v>0</v>
      </c>
    </row>
    <row r="19" spans="1:8" x14ac:dyDescent="0.2">
      <c r="A19" s="16">
        <v>15</v>
      </c>
      <c r="B19" s="17"/>
      <c r="C19" s="17"/>
      <c r="D19" s="41">
        <v>0</v>
      </c>
      <c r="E19" s="42">
        <v>0</v>
      </c>
      <c r="F19" s="197">
        <f t="shared" ref="F19:F39" si="2">D19*E19</f>
        <v>0</v>
      </c>
      <c r="G19" s="61">
        <v>0</v>
      </c>
      <c r="H19" s="201">
        <f t="shared" ref="H19:H39" si="3">F19*G19</f>
        <v>0</v>
      </c>
    </row>
    <row r="20" spans="1:8" x14ac:dyDescent="0.2">
      <c r="A20" s="16">
        <v>16</v>
      </c>
      <c r="B20" s="17"/>
      <c r="C20" s="17"/>
      <c r="D20" s="41">
        <v>0</v>
      </c>
      <c r="E20" s="42">
        <v>0</v>
      </c>
      <c r="F20" s="197">
        <f t="shared" si="2"/>
        <v>0</v>
      </c>
      <c r="G20" s="61">
        <v>0</v>
      </c>
      <c r="H20" s="201">
        <f t="shared" si="3"/>
        <v>0</v>
      </c>
    </row>
    <row r="21" spans="1:8" x14ac:dyDescent="0.2">
      <c r="A21" s="16">
        <v>17</v>
      </c>
      <c r="B21" s="17"/>
      <c r="C21" s="17"/>
      <c r="D21" s="41">
        <v>0</v>
      </c>
      <c r="E21" s="42">
        <v>0</v>
      </c>
      <c r="F21" s="197">
        <f t="shared" si="2"/>
        <v>0</v>
      </c>
      <c r="G21" s="61">
        <v>0</v>
      </c>
      <c r="H21" s="201">
        <f t="shared" si="3"/>
        <v>0</v>
      </c>
    </row>
    <row r="22" spans="1:8" x14ac:dyDescent="0.2">
      <c r="A22" s="16">
        <v>18</v>
      </c>
      <c r="B22" s="17"/>
      <c r="C22" s="17"/>
      <c r="D22" s="41">
        <v>0</v>
      </c>
      <c r="E22" s="42">
        <v>0</v>
      </c>
      <c r="F22" s="197">
        <f t="shared" si="2"/>
        <v>0</v>
      </c>
      <c r="G22" s="61">
        <v>0</v>
      </c>
      <c r="H22" s="201">
        <f t="shared" si="3"/>
        <v>0</v>
      </c>
    </row>
    <row r="23" spans="1:8" x14ac:dyDescent="0.2">
      <c r="A23" s="16">
        <v>19</v>
      </c>
      <c r="B23" s="17"/>
      <c r="C23" s="17"/>
      <c r="D23" s="41">
        <v>0</v>
      </c>
      <c r="E23" s="42">
        <v>0</v>
      </c>
      <c r="F23" s="197">
        <f t="shared" si="2"/>
        <v>0</v>
      </c>
      <c r="G23" s="61">
        <v>0</v>
      </c>
      <c r="H23" s="201">
        <f t="shared" si="3"/>
        <v>0</v>
      </c>
    </row>
    <row r="24" spans="1:8" x14ac:dyDescent="0.2">
      <c r="A24" s="16">
        <v>20</v>
      </c>
      <c r="B24" s="17"/>
      <c r="C24" s="17"/>
      <c r="D24" s="41">
        <v>0</v>
      </c>
      <c r="E24" s="42">
        <v>0</v>
      </c>
      <c r="F24" s="197">
        <f t="shared" si="2"/>
        <v>0</v>
      </c>
      <c r="G24" s="61">
        <v>0</v>
      </c>
      <c r="H24" s="201">
        <f t="shared" si="3"/>
        <v>0</v>
      </c>
    </row>
    <row r="25" spans="1:8" x14ac:dyDescent="0.2">
      <c r="A25" s="16">
        <v>21</v>
      </c>
      <c r="B25" s="17"/>
      <c r="C25" s="17"/>
      <c r="D25" s="41">
        <v>0</v>
      </c>
      <c r="E25" s="42">
        <v>0</v>
      </c>
      <c r="F25" s="197">
        <f t="shared" si="2"/>
        <v>0</v>
      </c>
      <c r="G25" s="61">
        <v>0</v>
      </c>
      <c r="H25" s="201">
        <f t="shared" si="3"/>
        <v>0</v>
      </c>
    </row>
    <row r="26" spans="1:8" x14ac:dyDescent="0.2">
      <c r="A26" s="16">
        <v>22</v>
      </c>
      <c r="B26" s="17"/>
      <c r="C26" s="17"/>
      <c r="D26" s="41">
        <v>0</v>
      </c>
      <c r="E26" s="42">
        <v>0</v>
      </c>
      <c r="F26" s="197">
        <f t="shared" si="2"/>
        <v>0</v>
      </c>
      <c r="G26" s="61">
        <v>0</v>
      </c>
      <c r="H26" s="201">
        <f t="shared" si="3"/>
        <v>0</v>
      </c>
    </row>
    <row r="27" spans="1:8" x14ac:dyDescent="0.2">
      <c r="A27" s="16">
        <v>23</v>
      </c>
      <c r="B27" s="17"/>
      <c r="C27" s="17"/>
      <c r="D27" s="41">
        <v>0</v>
      </c>
      <c r="E27" s="42">
        <v>0</v>
      </c>
      <c r="F27" s="197">
        <f t="shared" si="2"/>
        <v>0</v>
      </c>
      <c r="G27" s="61">
        <v>0</v>
      </c>
      <c r="H27" s="201">
        <f t="shared" si="3"/>
        <v>0</v>
      </c>
    </row>
    <row r="28" spans="1:8" x14ac:dyDescent="0.2">
      <c r="A28" s="16">
        <v>24</v>
      </c>
      <c r="B28" s="17"/>
      <c r="C28" s="17"/>
      <c r="D28" s="41">
        <v>0</v>
      </c>
      <c r="E28" s="42">
        <v>0</v>
      </c>
      <c r="F28" s="197">
        <f t="shared" si="2"/>
        <v>0</v>
      </c>
      <c r="G28" s="61">
        <v>0</v>
      </c>
      <c r="H28" s="201">
        <f t="shared" si="3"/>
        <v>0</v>
      </c>
    </row>
    <row r="29" spans="1:8" x14ac:dyDescent="0.2">
      <c r="A29" s="16">
        <v>25</v>
      </c>
      <c r="B29" s="17"/>
      <c r="C29" s="17"/>
      <c r="D29" s="41">
        <v>0</v>
      </c>
      <c r="E29" s="42">
        <v>0</v>
      </c>
      <c r="F29" s="198">
        <f t="shared" si="2"/>
        <v>0</v>
      </c>
      <c r="G29" s="61">
        <v>0</v>
      </c>
      <c r="H29" s="202">
        <f t="shared" si="3"/>
        <v>0</v>
      </c>
    </row>
    <row r="30" spans="1:8" x14ac:dyDescent="0.2">
      <c r="A30" s="16">
        <v>26</v>
      </c>
      <c r="B30" s="17"/>
      <c r="C30" s="17"/>
      <c r="D30" s="41">
        <v>0</v>
      </c>
      <c r="E30" s="42">
        <v>0</v>
      </c>
      <c r="F30" s="198">
        <f t="shared" si="2"/>
        <v>0</v>
      </c>
      <c r="G30" s="61">
        <v>0</v>
      </c>
      <c r="H30" s="202">
        <f t="shared" si="3"/>
        <v>0</v>
      </c>
    </row>
    <row r="31" spans="1:8" x14ac:dyDescent="0.2">
      <c r="A31" s="16">
        <v>27</v>
      </c>
      <c r="B31" s="17"/>
      <c r="C31" s="17"/>
      <c r="D31" s="41">
        <v>0</v>
      </c>
      <c r="E31" s="42">
        <v>0</v>
      </c>
      <c r="F31" s="198">
        <f t="shared" si="2"/>
        <v>0</v>
      </c>
      <c r="G31" s="61">
        <v>0</v>
      </c>
      <c r="H31" s="202">
        <f t="shared" si="3"/>
        <v>0</v>
      </c>
    </row>
    <row r="32" spans="1:8" x14ac:dyDescent="0.2">
      <c r="A32" s="16">
        <v>28</v>
      </c>
      <c r="B32" s="17"/>
      <c r="C32" s="17"/>
      <c r="D32" s="41">
        <v>0</v>
      </c>
      <c r="E32" s="42">
        <v>0</v>
      </c>
      <c r="F32" s="198">
        <f t="shared" si="2"/>
        <v>0</v>
      </c>
      <c r="G32" s="61">
        <v>0</v>
      </c>
      <c r="H32" s="202">
        <f t="shared" si="3"/>
        <v>0</v>
      </c>
    </row>
    <row r="33" spans="1:8" x14ac:dyDescent="0.2">
      <c r="A33" s="16">
        <v>29</v>
      </c>
      <c r="B33" s="17"/>
      <c r="C33" s="17"/>
      <c r="D33" s="41">
        <v>0</v>
      </c>
      <c r="E33" s="42">
        <v>0</v>
      </c>
      <c r="F33" s="198">
        <f t="shared" si="2"/>
        <v>0</v>
      </c>
      <c r="G33" s="61">
        <v>0</v>
      </c>
      <c r="H33" s="202">
        <f t="shared" si="3"/>
        <v>0</v>
      </c>
    </row>
    <row r="34" spans="1:8" x14ac:dyDescent="0.2">
      <c r="A34" s="16">
        <v>30</v>
      </c>
      <c r="B34" s="17"/>
      <c r="C34" s="17"/>
      <c r="D34" s="41">
        <v>0</v>
      </c>
      <c r="E34" s="42">
        <v>0</v>
      </c>
      <c r="F34" s="198">
        <f t="shared" si="2"/>
        <v>0</v>
      </c>
      <c r="G34" s="61">
        <v>0</v>
      </c>
      <c r="H34" s="202">
        <f t="shared" si="3"/>
        <v>0</v>
      </c>
    </row>
    <row r="35" spans="1:8" x14ac:dyDescent="0.2">
      <c r="A35" s="16">
        <v>31</v>
      </c>
      <c r="B35" s="17"/>
      <c r="C35" s="17"/>
      <c r="D35" s="41">
        <v>0</v>
      </c>
      <c r="E35" s="42">
        <v>0</v>
      </c>
      <c r="F35" s="198">
        <f t="shared" si="2"/>
        <v>0</v>
      </c>
      <c r="G35" s="61">
        <v>0</v>
      </c>
      <c r="H35" s="202">
        <f t="shared" si="3"/>
        <v>0</v>
      </c>
    </row>
    <row r="36" spans="1:8" x14ac:dyDescent="0.2">
      <c r="A36" s="16">
        <v>32</v>
      </c>
      <c r="B36" s="17"/>
      <c r="C36" s="17"/>
      <c r="D36" s="41">
        <v>0</v>
      </c>
      <c r="E36" s="42">
        <v>0</v>
      </c>
      <c r="F36" s="198">
        <f t="shared" si="2"/>
        <v>0</v>
      </c>
      <c r="G36" s="61">
        <v>0</v>
      </c>
      <c r="H36" s="202">
        <f t="shared" si="3"/>
        <v>0</v>
      </c>
    </row>
    <row r="37" spans="1:8" x14ac:dyDescent="0.2">
      <c r="A37" s="16">
        <v>33</v>
      </c>
      <c r="B37" s="17"/>
      <c r="C37" s="17"/>
      <c r="D37" s="41">
        <v>0</v>
      </c>
      <c r="E37" s="42">
        <v>0</v>
      </c>
      <c r="F37" s="198">
        <f t="shared" si="2"/>
        <v>0</v>
      </c>
      <c r="G37" s="61">
        <v>0</v>
      </c>
      <c r="H37" s="202">
        <f t="shared" si="3"/>
        <v>0</v>
      </c>
    </row>
    <row r="38" spans="1:8" x14ac:dyDescent="0.2">
      <c r="A38" s="16">
        <v>34</v>
      </c>
      <c r="B38" s="17"/>
      <c r="C38" s="17"/>
      <c r="D38" s="41">
        <v>0</v>
      </c>
      <c r="E38" s="42">
        <v>0</v>
      </c>
      <c r="F38" s="198">
        <f t="shared" si="2"/>
        <v>0</v>
      </c>
      <c r="G38" s="61">
        <v>0</v>
      </c>
      <c r="H38" s="202">
        <f t="shared" si="3"/>
        <v>0</v>
      </c>
    </row>
    <row r="39" spans="1:8" x14ac:dyDescent="0.2">
      <c r="A39" s="16">
        <v>35</v>
      </c>
      <c r="B39" s="17"/>
      <c r="C39" s="17"/>
      <c r="D39" s="41">
        <v>0</v>
      </c>
      <c r="E39" s="42">
        <v>0</v>
      </c>
      <c r="F39" s="198">
        <f t="shared" si="2"/>
        <v>0</v>
      </c>
      <c r="G39" s="61">
        <v>0</v>
      </c>
      <c r="H39" s="202">
        <f t="shared" si="3"/>
        <v>0</v>
      </c>
    </row>
    <row r="40" spans="1:8" x14ac:dyDescent="0.2">
      <c r="A40" s="16">
        <v>36</v>
      </c>
      <c r="B40" s="17"/>
      <c r="C40" s="17"/>
      <c r="D40" s="41">
        <v>0</v>
      </c>
      <c r="E40" s="42">
        <v>0</v>
      </c>
      <c r="F40" s="198">
        <f t="shared" ref="F40:F103" si="4">D40*E40</f>
        <v>0</v>
      </c>
      <c r="G40" s="61">
        <v>0</v>
      </c>
      <c r="H40" s="202">
        <f t="shared" ref="H40:H103" si="5">F40*G40</f>
        <v>0</v>
      </c>
    </row>
    <row r="41" spans="1:8" x14ac:dyDescent="0.2">
      <c r="A41" s="16">
        <v>37</v>
      </c>
      <c r="B41" s="17"/>
      <c r="C41" s="17"/>
      <c r="D41" s="41">
        <v>0</v>
      </c>
      <c r="E41" s="42">
        <v>0</v>
      </c>
      <c r="F41" s="198">
        <f>D41*E41</f>
        <v>0</v>
      </c>
      <c r="G41" s="61">
        <v>0</v>
      </c>
      <c r="H41" s="202">
        <f t="shared" si="5"/>
        <v>0</v>
      </c>
    </row>
    <row r="42" spans="1:8" x14ac:dyDescent="0.2">
      <c r="A42" s="16">
        <v>38</v>
      </c>
      <c r="B42" s="17"/>
      <c r="C42" s="17"/>
      <c r="D42" s="41">
        <v>0</v>
      </c>
      <c r="E42" s="42">
        <v>0</v>
      </c>
      <c r="F42" s="198">
        <f t="shared" si="4"/>
        <v>0</v>
      </c>
      <c r="G42" s="61">
        <v>0</v>
      </c>
      <c r="H42" s="202">
        <f t="shared" si="5"/>
        <v>0</v>
      </c>
    </row>
    <row r="43" spans="1:8" x14ac:dyDescent="0.2">
      <c r="A43" s="16">
        <v>39</v>
      </c>
      <c r="B43" s="17"/>
      <c r="C43" s="17"/>
      <c r="D43" s="41">
        <v>0</v>
      </c>
      <c r="E43" s="42">
        <v>0</v>
      </c>
      <c r="F43" s="198">
        <f t="shared" si="4"/>
        <v>0</v>
      </c>
      <c r="G43" s="61">
        <v>0</v>
      </c>
      <c r="H43" s="202">
        <f t="shared" si="5"/>
        <v>0</v>
      </c>
    </row>
    <row r="44" spans="1:8" x14ac:dyDescent="0.2">
      <c r="A44" s="16">
        <v>40</v>
      </c>
      <c r="B44" s="17"/>
      <c r="C44" s="17"/>
      <c r="D44" s="41">
        <v>0</v>
      </c>
      <c r="E44" s="42">
        <v>0</v>
      </c>
      <c r="F44" s="198">
        <f t="shared" si="4"/>
        <v>0</v>
      </c>
      <c r="G44" s="61">
        <v>0</v>
      </c>
      <c r="H44" s="202">
        <f t="shared" si="5"/>
        <v>0</v>
      </c>
    </row>
    <row r="45" spans="1:8" x14ac:dyDescent="0.2">
      <c r="A45" s="16">
        <v>41</v>
      </c>
      <c r="B45" s="17"/>
      <c r="C45" s="17"/>
      <c r="D45" s="41">
        <v>0</v>
      </c>
      <c r="E45" s="42">
        <v>0</v>
      </c>
      <c r="F45" s="198">
        <f t="shared" si="4"/>
        <v>0</v>
      </c>
      <c r="G45" s="61">
        <v>0</v>
      </c>
      <c r="H45" s="202">
        <f t="shared" si="5"/>
        <v>0</v>
      </c>
    </row>
    <row r="46" spans="1:8" x14ac:dyDescent="0.2">
      <c r="A46" s="16">
        <v>42</v>
      </c>
      <c r="B46" s="17"/>
      <c r="C46" s="17"/>
      <c r="D46" s="41">
        <v>0</v>
      </c>
      <c r="E46" s="42">
        <v>0</v>
      </c>
      <c r="F46" s="198">
        <f t="shared" si="4"/>
        <v>0</v>
      </c>
      <c r="G46" s="61">
        <v>0</v>
      </c>
      <c r="H46" s="202">
        <f t="shared" si="5"/>
        <v>0</v>
      </c>
    </row>
    <row r="47" spans="1:8" x14ac:dyDescent="0.2">
      <c r="A47" s="16">
        <v>43</v>
      </c>
      <c r="B47" s="17"/>
      <c r="C47" s="17"/>
      <c r="D47" s="41">
        <v>0</v>
      </c>
      <c r="E47" s="42">
        <v>0</v>
      </c>
      <c r="F47" s="198">
        <f t="shared" si="4"/>
        <v>0</v>
      </c>
      <c r="G47" s="61">
        <v>0</v>
      </c>
      <c r="H47" s="202">
        <f t="shared" si="5"/>
        <v>0</v>
      </c>
    </row>
    <row r="48" spans="1:8" x14ac:dyDescent="0.2">
      <c r="A48" s="16">
        <v>44</v>
      </c>
      <c r="B48" s="17"/>
      <c r="C48" s="17"/>
      <c r="D48" s="41">
        <v>0</v>
      </c>
      <c r="E48" s="42">
        <v>0</v>
      </c>
      <c r="F48" s="198">
        <f t="shared" si="4"/>
        <v>0</v>
      </c>
      <c r="G48" s="61">
        <v>0</v>
      </c>
      <c r="H48" s="202">
        <f t="shared" si="5"/>
        <v>0</v>
      </c>
    </row>
    <row r="49" spans="1:8" x14ac:dyDescent="0.2">
      <c r="A49" s="16">
        <v>45</v>
      </c>
      <c r="B49" s="17"/>
      <c r="C49" s="17"/>
      <c r="D49" s="41">
        <v>0</v>
      </c>
      <c r="E49" s="42">
        <v>0</v>
      </c>
      <c r="F49" s="198">
        <f t="shared" si="4"/>
        <v>0</v>
      </c>
      <c r="G49" s="61">
        <v>0</v>
      </c>
      <c r="H49" s="202">
        <f t="shared" si="5"/>
        <v>0</v>
      </c>
    </row>
    <row r="50" spans="1:8" x14ac:dyDescent="0.2">
      <c r="A50" s="16">
        <v>46</v>
      </c>
      <c r="B50" s="17"/>
      <c r="C50" s="17"/>
      <c r="D50" s="41">
        <v>0</v>
      </c>
      <c r="E50" s="42">
        <v>0</v>
      </c>
      <c r="F50" s="198">
        <f t="shared" si="4"/>
        <v>0</v>
      </c>
      <c r="G50" s="61">
        <v>0</v>
      </c>
      <c r="H50" s="202">
        <f t="shared" si="5"/>
        <v>0</v>
      </c>
    </row>
    <row r="51" spans="1:8" x14ac:dyDescent="0.2">
      <c r="A51" s="16">
        <v>47</v>
      </c>
      <c r="B51" s="17"/>
      <c r="C51" s="17"/>
      <c r="D51" s="41">
        <v>0</v>
      </c>
      <c r="E51" s="42">
        <v>0</v>
      </c>
      <c r="F51" s="198">
        <f t="shared" si="4"/>
        <v>0</v>
      </c>
      <c r="G51" s="61">
        <v>0</v>
      </c>
      <c r="H51" s="202">
        <f t="shared" si="5"/>
        <v>0</v>
      </c>
    </row>
    <row r="52" spans="1:8" x14ac:dyDescent="0.2">
      <c r="A52" s="16">
        <v>48</v>
      </c>
      <c r="B52" s="17"/>
      <c r="C52" s="17"/>
      <c r="D52" s="41">
        <v>0</v>
      </c>
      <c r="E52" s="42">
        <v>0</v>
      </c>
      <c r="F52" s="198">
        <f t="shared" si="4"/>
        <v>0</v>
      </c>
      <c r="G52" s="61">
        <v>0</v>
      </c>
      <c r="H52" s="202">
        <f t="shared" si="5"/>
        <v>0</v>
      </c>
    </row>
    <row r="53" spans="1:8" x14ac:dyDescent="0.2">
      <c r="A53" s="16">
        <v>49</v>
      </c>
      <c r="B53" s="17"/>
      <c r="C53" s="17"/>
      <c r="D53" s="41">
        <v>0</v>
      </c>
      <c r="E53" s="42">
        <v>0</v>
      </c>
      <c r="F53" s="198">
        <f t="shared" si="4"/>
        <v>0</v>
      </c>
      <c r="G53" s="61">
        <v>0</v>
      </c>
      <c r="H53" s="202">
        <f t="shared" si="5"/>
        <v>0</v>
      </c>
    </row>
    <row r="54" spans="1:8" x14ac:dyDescent="0.2">
      <c r="A54" s="16">
        <v>50</v>
      </c>
      <c r="B54" s="17"/>
      <c r="C54" s="17"/>
      <c r="D54" s="41">
        <v>0</v>
      </c>
      <c r="E54" s="42">
        <v>0</v>
      </c>
      <c r="F54" s="198">
        <f t="shared" si="4"/>
        <v>0</v>
      </c>
      <c r="G54" s="61">
        <v>0</v>
      </c>
      <c r="H54" s="202">
        <f t="shared" si="5"/>
        <v>0</v>
      </c>
    </row>
    <row r="55" spans="1:8" x14ac:dyDescent="0.2">
      <c r="A55" s="16">
        <v>51</v>
      </c>
      <c r="B55" s="17"/>
      <c r="C55" s="17"/>
      <c r="D55" s="41">
        <v>0</v>
      </c>
      <c r="E55" s="42">
        <v>0</v>
      </c>
      <c r="F55" s="198">
        <f t="shared" si="4"/>
        <v>0</v>
      </c>
      <c r="G55" s="61">
        <v>0</v>
      </c>
      <c r="H55" s="202">
        <f t="shared" si="5"/>
        <v>0</v>
      </c>
    </row>
    <row r="56" spans="1:8" x14ac:dyDescent="0.2">
      <c r="A56" s="16">
        <v>52</v>
      </c>
      <c r="B56" s="17"/>
      <c r="C56" s="17"/>
      <c r="D56" s="41">
        <v>0</v>
      </c>
      <c r="E56" s="42">
        <v>0</v>
      </c>
      <c r="F56" s="198">
        <f t="shared" si="4"/>
        <v>0</v>
      </c>
      <c r="G56" s="61">
        <v>0</v>
      </c>
      <c r="H56" s="202">
        <f t="shared" si="5"/>
        <v>0</v>
      </c>
    </row>
    <row r="57" spans="1:8" x14ac:dyDescent="0.2">
      <c r="A57" s="16">
        <v>53</v>
      </c>
      <c r="B57" s="17"/>
      <c r="C57" s="17"/>
      <c r="D57" s="41">
        <v>0</v>
      </c>
      <c r="E57" s="42">
        <v>0</v>
      </c>
      <c r="F57" s="198">
        <f t="shared" si="4"/>
        <v>0</v>
      </c>
      <c r="G57" s="61">
        <v>0</v>
      </c>
      <c r="H57" s="202">
        <f t="shared" si="5"/>
        <v>0</v>
      </c>
    </row>
    <row r="58" spans="1:8" x14ac:dyDescent="0.2">
      <c r="A58" s="16">
        <v>54</v>
      </c>
      <c r="B58" s="17"/>
      <c r="C58" s="17"/>
      <c r="D58" s="41">
        <v>0</v>
      </c>
      <c r="E58" s="42">
        <v>0</v>
      </c>
      <c r="F58" s="198">
        <f t="shared" si="4"/>
        <v>0</v>
      </c>
      <c r="G58" s="61">
        <v>0</v>
      </c>
      <c r="H58" s="202">
        <f t="shared" si="5"/>
        <v>0</v>
      </c>
    </row>
    <row r="59" spans="1:8" x14ac:dyDescent="0.2">
      <c r="A59" s="16">
        <v>55</v>
      </c>
      <c r="B59" s="17"/>
      <c r="C59" s="17"/>
      <c r="D59" s="41">
        <v>0</v>
      </c>
      <c r="E59" s="42">
        <v>0</v>
      </c>
      <c r="F59" s="198">
        <f t="shared" si="4"/>
        <v>0</v>
      </c>
      <c r="G59" s="61">
        <v>0</v>
      </c>
      <c r="H59" s="202">
        <f t="shared" si="5"/>
        <v>0</v>
      </c>
    </row>
    <row r="60" spans="1:8" x14ac:dyDescent="0.2">
      <c r="A60" s="16">
        <v>56</v>
      </c>
      <c r="B60" s="17"/>
      <c r="C60" s="17"/>
      <c r="D60" s="41">
        <v>0</v>
      </c>
      <c r="E60" s="42">
        <v>0</v>
      </c>
      <c r="F60" s="198">
        <f t="shared" si="4"/>
        <v>0</v>
      </c>
      <c r="G60" s="61">
        <v>0</v>
      </c>
      <c r="H60" s="202">
        <f t="shared" si="5"/>
        <v>0</v>
      </c>
    </row>
    <row r="61" spans="1:8" x14ac:dyDescent="0.2">
      <c r="A61" s="16">
        <v>57</v>
      </c>
      <c r="B61" s="17"/>
      <c r="C61" s="17"/>
      <c r="D61" s="41">
        <v>0</v>
      </c>
      <c r="E61" s="42">
        <v>0</v>
      </c>
      <c r="F61" s="198">
        <f t="shared" si="4"/>
        <v>0</v>
      </c>
      <c r="G61" s="61">
        <v>0</v>
      </c>
      <c r="H61" s="202">
        <f t="shared" si="5"/>
        <v>0</v>
      </c>
    </row>
    <row r="62" spans="1:8" x14ac:dyDescent="0.2">
      <c r="A62" s="16">
        <v>58</v>
      </c>
      <c r="B62" s="17"/>
      <c r="C62" s="17"/>
      <c r="D62" s="41">
        <v>0</v>
      </c>
      <c r="E62" s="42">
        <v>0</v>
      </c>
      <c r="F62" s="198">
        <f t="shared" si="4"/>
        <v>0</v>
      </c>
      <c r="G62" s="61">
        <v>0</v>
      </c>
      <c r="H62" s="202">
        <f t="shared" si="5"/>
        <v>0</v>
      </c>
    </row>
    <row r="63" spans="1:8" x14ac:dyDescent="0.2">
      <c r="A63" s="16">
        <v>59</v>
      </c>
      <c r="B63" s="17"/>
      <c r="C63" s="17"/>
      <c r="D63" s="41">
        <v>0</v>
      </c>
      <c r="E63" s="42">
        <v>0</v>
      </c>
      <c r="F63" s="198">
        <f t="shared" si="4"/>
        <v>0</v>
      </c>
      <c r="G63" s="61">
        <v>0</v>
      </c>
      <c r="H63" s="202">
        <f t="shared" si="5"/>
        <v>0</v>
      </c>
    </row>
    <row r="64" spans="1:8" x14ac:dyDescent="0.2">
      <c r="A64" s="16">
        <v>60</v>
      </c>
      <c r="B64" s="17"/>
      <c r="C64" s="17"/>
      <c r="D64" s="41">
        <v>0</v>
      </c>
      <c r="E64" s="42">
        <v>0</v>
      </c>
      <c r="F64" s="198">
        <f t="shared" si="4"/>
        <v>0</v>
      </c>
      <c r="G64" s="61">
        <v>0</v>
      </c>
      <c r="H64" s="202">
        <f t="shared" si="5"/>
        <v>0</v>
      </c>
    </row>
    <row r="65" spans="1:8" x14ac:dyDescent="0.2">
      <c r="A65" s="16">
        <v>61</v>
      </c>
      <c r="B65" s="17"/>
      <c r="C65" s="17"/>
      <c r="D65" s="41">
        <v>0</v>
      </c>
      <c r="E65" s="42">
        <v>0</v>
      </c>
      <c r="F65" s="198">
        <f t="shared" si="4"/>
        <v>0</v>
      </c>
      <c r="G65" s="61">
        <v>0</v>
      </c>
      <c r="H65" s="202">
        <f t="shared" si="5"/>
        <v>0</v>
      </c>
    </row>
    <row r="66" spans="1:8" x14ac:dyDescent="0.2">
      <c r="A66" s="16">
        <v>62</v>
      </c>
      <c r="B66" s="17"/>
      <c r="C66" s="17"/>
      <c r="D66" s="41">
        <v>0</v>
      </c>
      <c r="E66" s="42">
        <v>0</v>
      </c>
      <c r="F66" s="198">
        <f t="shared" si="4"/>
        <v>0</v>
      </c>
      <c r="G66" s="61">
        <v>0</v>
      </c>
      <c r="H66" s="202">
        <f t="shared" si="5"/>
        <v>0</v>
      </c>
    </row>
    <row r="67" spans="1:8" x14ac:dyDescent="0.2">
      <c r="A67" s="16">
        <v>63</v>
      </c>
      <c r="B67" s="17"/>
      <c r="C67" s="17"/>
      <c r="D67" s="41">
        <v>0</v>
      </c>
      <c r="E67" s="42">
        <v>0</v>
      </c>
      <c r="F67" s="198">
        <f t="shared" si="4"/>
        <v>0</v>
      </c>
      <c r="G67" s="61">
        <v>0</v>
      </c>
      <c r="H67" s="202">
        <f t="shared" si="5"/>
        <v>0</v>
      </c>
    </row>
    <row r="68" spans="1:8" x14ac:dyDescent="0.2">
      <c r="A68" s="16">
        <v>64</v>
      </c>
      <c r="B68" s="17"/>
      <c r="C68" s="17"/>
      <c r="D68" s="41">
        <v>0</v>
      </c>
      <c r="E68" s="42">
        <v>0</v>
      </c>
      <c r="F68" s="198">
        <f t="shared" si="4"/>
        <v>0</v>
      </c>
      <c r="G68" s="61">
        <v>0</v>
      </c>
      <c r="H68" s="202">
        <f t="shared" si="5"/>
        <v>0</v>
      </c>
    </row>
    <row r="69" spans="1:8" x14ac:dyDescent="0.2">
      <c r="A69" s="16">
        <v>65</v>
      </c>
      <c r="B69" s="17"/>
      <c r="C69" s="17"/>
      <c r="D69" s="41">
        <v>0</v>
      </c>
      <c r="E69" s="42">
        <v>0</v>
      </c>
      <c r="F69" s="198">
        <f t="shared" si="4"/>
        <v>0</v>
      </c>
      <c r="G69" s="61">
        <v>0</v>
      </c>
      <c r="H69" s="202">
        <f t="shared" si="5"/>
        <v>0</v>
      </c>
    </row>
    <row r="70" spans="1:8" x14ac:dyDescent="0.2">
      <c r="A70" s="16">
        <v>66</v>
      </c>
      <c r="B70" s="17"/>
      <c r="C70" s="17"/>
      <c r="D70" s="41">
        <v>0</v>
      </c>
      <c r="E70" s="42">
        <v>0</v>
      </c>
      <c r="F70" s="198">
        <f t="shared" si="4"/>
        <v>0</v>
      </c>
      <c r="G70" s="61">
        <v>0</v>
      </c>
      <c r="H70" s="202">
        <f t="shared" si="5"/>
        <v>0</v>
      </c>
    </row>
    <row r="71" spans="1:8" x14ac:dyDescent="0.2">
      <c r="A71" s="16">
        <v>67</v>
      </c>
      <c r="B71" s="17"/>
      <c r="C71" s="17"/>
      <c r="D71" s="41">
        <v>0</v>
      </c>
      <c r="E71" s="42">
        <v>0</v>
      </c>
      <c r="F71" s="198">
        <f t="shared" si="4"/>
        <v>0</v>
      </c>
      <c r="G71" s="61">
        <v>0</v>
      </c>
      <c r="H71" s="202">
        <f t="shared" si="5"/>
        <v>0</v>
      </c>
    </row>
    <row r="72" spans="1:8" x14ac:dyDescent="0.2">
      <c r="A72" s="16">
        <v>68</v>
      </c>
      <c r="B72" s="17"/>
      <c r="C72" s="17"/>
      <c r="D72" s="41">
        <v>0</v>
      </c>
      <c r="E72" s="42">
        <v>0</v>
      </c>
      <c r="F72" s="198">
        <f t="shared" si="4"/>
        <v>0</v>
      </c>
      <c r="G72" s="61">
        <v>0</v>
      </c>
      <c r="H72" s="202">
        <f t="shared" si="5"/>
        <v>0</v>
      </c>
    </row>
    <row r="73" spans="1:8" x14ac:dyDescent="0.2">
      <c r="A73" s="16">
        <v>69</v>
      </c>
      <c r="B73" s="17"/>
      <c r="C73" s="17"/>
      <c r="D73" s="41">
        <v>0</v>
      </c>
      <c r="E73" s="42">
        <v>0</v>
      </c>
      <c r="F73" s="198">
        <f t="shared" si="4"/>
        <v>0</v>
      </c>
      <c r="G73" s="61">
        <v>0</v>
      </c>
      <c r="H73" s="202">
        <f t="shared" si="5"/>
        <v>0</v>
      </c>
    </row>
    <row r="74" spans="1:8" x14ac:dyDescent="0.2">
      <c r="A74" s="16">
        <v>70</v>
      </c>
      <c r="B74" s="17"/>
      <c r="C74" s="17"/>
      <c r="D74" s="41">
        <v>0</v>
      </c>
      <c r="E74" s="42">
        <v>0</v>
      </c>
      <c r="F74" s="198">
        <f t="shared" si="4"/>
        <v>0</v>
      </c>
      <c r="G74" s="61">
        <v>0</v>
      </c>
      <c r="H74" s="202">
        <f t="shared" si="5"/>
        <v>0</v>
      </c>
    </row>
    <row r="75" spans="1:8" x14ac:dyDescent="0.2">
      <c r="A75" s="16">
        <v>71</v>
      </c>
      <c r="B75" s="17"/>
      <c r="C75" s="17"/>
      <c r="D75" s="41">
        <v>0</v>
      </c>
      <c r="E75" s="42">
        <v>0</v>
      </c>
      <c r="F75" s="198">
        <f t="shared" si="4"/>
        <v>0</v>
      </c>
      <c r="G75" s="61">
        <v>0</v>
      </c>
      <c r="H75" s="202">
        <f t="shared" si="5"/>
        <v>0</v>
      </c>
    </row>
    <row r="76" spans="1:8" x14ac:dyDescent="0.2">
      <c r="A76" s="16">
        <v>72</v>
      </c>
      <c r="B76" s="17"/>
      <c r="C76" s="17"/>
      <c r="D76" s="41">
        <v>0</v>
      </c>
      <c r="E76" s="42">
        <v>0</v>
      </c>
      <c r="F76" s="198">
        <f t="shared" si="4"/>
        <v>0</v>
      </c>
      <c r="G76" s="61">
        <v>0</v>
      </c>
      <c r="H76" s="202">
        <f t="shared" si="5"/>
        <v>0</v>
      </c>
    </row>
    <row r="77" spans="1:8" x14ac:dyDescent="0.2">
      <c r="A77" s="16">
        <v>73</v>
      </c>
      <c r="B77" s="17"/>
      <c r="C77" s="17"/>
      <c r="D77" s="41">
        <v>0</v>
      </c>
      <c r="E77" s="42">
        <v>0</v>
      </c>
      <c r="F77" s="198">
        <f t="shared" si="4"/>
        <v>0</v>
      </c>
      <c r="G77" s="61">
        <v>0</v>
      </c>
      <c r="H77" s="202">
        <f t="shared" si="5"/>
        <v>0</v>
      </c>
    </row>
    <row r="78" spans="1:8" x14ac:dyDescent="0.2">
      <c r="A78" s="16">
        <v>74</v>
      </c>
      <c r="B78" s="17"/>
      <c r="C78" s="17"/>
      <c r="D78" s="41">
        <v>0</v>
      </c>
      <c r="E78" s="42">
        <v>0</v>
      </c>
      <c r="F78" s="198">
        <f t="shared" si="4"/>
        <v>0</v>
      </c>
      <c r="G78" s="61">
        <v>0</v>
      </c>
      <c r="H78" s="202">
        <f t="shared" si="5"/>
        <v>0</v>
      </c>
    </row>
    <row r="79" spans="1:8" x14ac:dyDescent="0.2">
      <c r="A79" s="16">
        <v>75</v>
      </c>
      <c r="B79" s="17"/>
      <c r="C79" s="17"/>
      <c r="D79" s="41">
        <v>0</v>
      </c>
      <c r="E79" s="42">
        <v>0</v>
      </c>
      <c r="F79" s="198">
        <f t="shared" si="4"/>
        <v>0</v>
      </c>
      <c r="G79" s="61">
        <v>0</v>
      </c>
      <c r="H79" s="202">
        <f t="shared" si="5"/>
        <v>0</v>
      </c>
    </row>
    <row r="80" spans="1:8" x14ac:dyDescent="0.2">
      <c r="A80" s="16">
        <v>76</v>
      </c>
      <c r="B80" s="17"/>
      <c r="C80" s="17"/>
      <c r="D80" s="41">
        <v>0</v>
      </c>
      <c r="E80" s="42">
        <v>0</v>
      </c>
      <c r="F80" s="198">
        <f t="shared" si="4"/>
        <v>0</v>
      </c>
      <c r="G80" s="61">
        <v>0</v>
      </c>
      <c r="H80" s="202">
        <f t="shared" si="5"/>
        <v>0</v>
      </c>
    </row>
    <row r="81" spans="1:8" x14ac:dyDescent="0.2">
      <c r="A81" s="16">
        <v>77</v>
      </c>
      <c r="B81" s="17"/>
      <c r="C81" s="17"/>
      <c r="D81" s="41">
        <v>0</v>
      </c>
      <c r="E81" s="42">
        <v>0</v>
      </c>
      <c r="F81" s="198">
        <f t="shared" si="4"/>
        <v>0</v>
      </c>
      <c r="G81" s="61">
        <v>0</v>
      </c>
      <c r="H81" s="202">
        <f t="shared" si="5"/>
        <v>0</v>
      </c>
    </row>
    <row r="82" spans="1:8" x14ac:dyDescent="0.2">
      <c r="A82" s="16">
        <v>78</v>
      </c>
      <c r="B82" s="17"/>
      <c r="C82" s="17"/>
      <c r="D82" s="41">
        <v>0</v>
      </c>
      <c r="E82" s="42">
        <v>0</v>
      </c>
      <c r="F82" s="198">
        <f t="shared" si="4"/>
        <v>0</v>
      </c>
      <c r="G82" s="61">
        <v>0</v>
      </c>
      <c r="H82" s="202">
        <f t="shared" si="5"/>
        <v>0</v>
      </c>
    </row>
    <row r="83" spans="1:8" x14ac:dyDescent="0.2">
      <c r="A83" s="16">
        <v>79</v>
      </c>
      <c r="B83" s="17"/>
      <c r="C83" s="17"/>
      <c r="D83" s="41">
        <v>0</v>
      </c>
      <c r="E83" s="42">
        <v>0</v>
      </c>
      <c r="F83" s="198">
        <f t="shared" si="4"/>
        <v>0</v>
      </c>
      <c r="G83" s="61">
        <v>0</v>
      </c>
      <c r="H83" s="202">
        <f t="shared" si="5"/>
        <v>0</v>
      </c>
    </row>
    <row r="84" spans="1:8" x14ac:dyDescent="0.2">
      <c r="A84" s="16">
        <v>80</v>
      </c>
      <c r="B84" s="17"/>
      <c r="C84" s="17"/>
      <c r="D84" s="41">
        <v>0</v>
      </c>
      <c r="E84" s="42">
        <v>0</v>
      </c>
      <c r="F84" s="198">
        <f t="shared" si="4"/>
        <v>0</v>
      </c>
      <c r="G84" s="61">
        <v>0</v>
      </c>
      <c r="H84" s="202">
        <f t="shared" si="5"/>
        <v>0</v>
      </c>
    </row>
    <row r="85" spans="1:8" x14ac:dyDescent="0.2">
      <c r="A85" s="16">
        <v>81</v>
      </c>
      <c r="B85" s="17"/>
      <c r="C85" s="17"/>
      <c r="D85" s="41">
        <v>0</v>
      </c>
      <c r="E85" s="42">
        <v>0</v>
      </c>
      <c r="F85" s="198">
        <f t="shared" si="4"/>
        <v>0</v>
      </c>
      <c r="G85" s="61">
        <v>0</v>
      </c>
      <c r="H85" s="202">
        <f t="shared" si="5"/>
        <v>0</v>
      </c>
    </row>
    <row r="86" spans="1:8" x14ac:dyDescent="0.2">
      <c r="A86" s="16">
        <v>82</v>
      </c>
      <c r="B86" s="17"/>
      <c r="C86" s="17"/>
      <c r="D86" s="41">
        <v>0</v>
      </c>
      <c r="E86" s="42">
        <v>0</v>
      </c>
      <c r="F86" s="198">
        <f t="shared" si="4"/>
        <v>0</v>
      </c>
      <c r="G86" s="61">
        <v>0</v>
      </c>
      <c r="H86" s="202">
        <f t="shared" si="5"/>
        <v>0</v>
      </c>
    </row>
    <row r="87" spans="1:8" x14ac:dyDescent="0.2">
      <c r="A87" s="16">
        <v>83</v>
      </c>
      <c r="B87" s="17"/>
      <c r="C87" s="17"/>
      <c r="D87" s="41">
        <v>0</v>
      </c>
      <c r="E87" s="42">
        <v>0</v>
      </c>
      <c r="F87" s="198">
        <f t="shared" si="4"/>
        <v>0</v>
      </c>
      <c r="G87" s="61">
        <v>0</v>
      </c>
      <c r="H87" s="202">
        <f t="shared" si="5"/>
        <v>0</v>
      </c>
    </row>
    <row r="88" spans="1:8" x14ac:dyDescent="0.2">
      <c r="A88" s="16">
        <v>84</v>
      </c>
      <c r="B88" s="17"/>
      <c r="C88" s="17"/>
      <c r="D88" s="41">
        <v>0</v>
      </c>
      <c r="E88" s="42">
        <v>0</v>
      </c>
      <c r="F88" s="198">
        <f t="shared" si="4"/>
        <v>0</v>
      </c>
      <c r="G88" s="61">
        <v>0</v>
      </c>
      <c r="H88" s="202">
        <f t="shared" si="5"/>
        <v>0</v>
      </c>
    </row>
    <row r="89" spans="1:8" x14ac:dyDescent="0.2">
      <c r="A89" s="16">
        <v>85</v>
      </c>
      <c r="B89" s="17"/>
      <c r="C89" s="17"/>
      <c r="D89" s="41">
        <v>0</v>
      </c>
      <c r="E89" s="42">
        <v>0</v>
      </c>
      <c r="F89" s="198">
        <f t="shared" si="4"/>
        <v>0</v>
      </c>
      <c r="G89" s="61">
        <v>0</v>
      </c>
      <c r="H89" s="202">
        <f t="shared" si="5"/>
        <v>0</v>
      </c>
    </row>
    <row r="90" spans="1:8" x14ac:dyDescent="0.2">
      <c r="A90" s="16">
        <v>86</v>
      </c>
      <c r="B90" s="17"/>
      <c r="C90" s="17"/>
      <c r="D90" s="41">
        <v>0</v>
      </c>
      <c r="E90" s="42">
        <v>0</v>
      </c>
      <c r="F90" s="198">
        <f t="shared" si="4"/>
        <v>0</v>
      </c>
      <c r="G90" s="61">
        <v>0</v>
      </c>
      <c r="H90" s="202">
        <f t="shared" si="5"/>
        <v>0</v>
      </c>
    </row>
    <row r="91" spans="1:8" x14ac:dyDescent="0.2">
      <c r="A91" s="16">
        <v>87</v>
      </c>
      <c r="B91" s="17"/>
      <c r="C91" s="17"/>
      <c r="D91" s="41">
        <v>0</v>
      </c>
      <c r="E91" s="42">
        <v>0</v>
      </c>
      <c r="F91" s="198">
        <f t="shared" si="4"/>
        <v>0</v>
      </c>
      <c r="G91" s="61">
        <v>0</v>
      </c>
      <c r="H91" s="202">
        <f t="shared" si="5"/>
        <v>0</v>
      </c>
    </row>
    <row r="92" spans="1:8" x14ac:dyDescent="0.2">
      <c r="A92" s="16">
        <v>88</v>
      </c>
      <c r="B92" s="17"/>
      <c r="C92" s="17"/>
      <c r="D92" s="41">
        <v>0</v>
      </c>
      <c r="E92" s="42">
        <v>0</v>
      </c>
      <c r="F92" s="198">
        <f t="shared" si="4"/>
        <v>0</v>
      </c>
      <c r="G92" s="61">
        <v>0</v>
      </c>
      <c r="H92" s="202">
        <f t="shared" si="5"/>
        <v>0</v>
      </c>
    </row>
    <row r="93" spans="1:8" x14ac:dyDescent="0.2">
      <c r="A93" s="16">
        <v>89</v>
      </c>
      <c r="B93" s="17"/>
      <c r="C93" s="17"/>
      <c r="D93" s="41">
        <v>0</v>
      </c>
      <c r="E93" s="42">
        <v>0</v>
      </c>
      <c r="F93" s="198">
        <f t="shared" si="4"/>
        <v>0</v>
      </c>
      <c r="G93" s="61">
        <v>0</v>
      </c>
      <c r="H93" s="202">
        <f t="shared" si="5"/>
        <v>0</v>
      </c>
    </row>
    <row r="94" spans="1:8" x14ac:dyDescent="0.2">
      <c r="A94" s="16">
        <v>90</v>
      </c>
      <c r="B94" s="17"/>
      <c r="C94" s="17"/>
      <c r="D94" s="41">
        <v>0</v>
      </c>
      <c r="E94" s="42">
        <v>0</v>
      </c>
      <c r="F94" s="198">
        <f t="shared" si="4"/>
        <v>0</v>
      </c>
      <c r="G94" s="61">
        <v>0</v>
      </c>
      <c r="H94" s="202">
        <f t="shared" si="5"/>
        <v>0</v>
      </c>
    </row>
    <row r="95" spans="1:8" x14ac:dyDescent="0.2">
      <c r="A95" s="16">
        <v>91</v>
      </c>
      <c r="B95" s="17"/>
      <c r="C95" s="17"/>
      <c r="D95" s="41">
        <v>0</v>
      </c>
      <c r="E95" s="42">
        <v>0</v>
      </c>
      <c r="F95" s="198">
        <f t="shared" si="4"/>
        <v>0</v>
      </c>
      <c r="G95" s="61">
        <v>0</v>
      </c>
      <c r="H95" s="202">
        <f t="shared" si="5"/>
        <v>0</v>
      </c>
    </row>
    <row r="96" spans="1:8" x14ac:dyDescent="0.2">
      <c r="A96" s="16">
        <v>92</v>
      </c>
      <c r="B96" s="17"/>
      <c r="C96" s="17"/>
      <c r="D96" s="41">
        <v>0</v>
      </c>
      <c r="E96" s="42">
        <v>0</v>
      </c>
      <c r="F96" s="198">
        <f t="shared" si="4"/>
        <v>0</v>
      </c>
      <c r="G96" s="61">
        <v>0</v>
      </c>
      <c r="H96" s="202">
        <f t="shared" si="5"/>
        <v>0</v>
      </c>
    </row>
    <row r="97" spans="1:8" x14ac:dyDescent="0.2">
      <c r="A97" s="16">
        <v>93</v>
      </c>
      <c r="B97" s="17"/>
      <c r="C97" s="17"/>
      <c r="D97" s="41">
        <v>0</v>
      </c>
      <c r="E97" s="42">
        <v>0</v>
      </c>
      <c r="F97" s="198">
        <f t="shared" si="4"/>
        <v>0</v>
      </c>
      <c r="G97" s="61">
        <v>0</v>
      </c>
      <c r="H97" s="202">
        <f t="shared" si="5"/>
        <v>0</v>
      </c>
    </row>
    <row r="98" spans="1:8" x14ac:dyDescent="0.2">
      <c r="A98" s="16">
        <v>94</v>
      </c>
      <c r="B98" s="17"/>
      <c r="C98" s="17"/>
      <c r="D98" s="41">
        <v>0</v>
      </c>
      <c r="E98" s="42">
        <v>0</v>
      </c>
      <c r="F98" s="198">
        <f t="shared" si="4"/>
        <v>0</v>
      </c>
      <c r="G98" s="61">
        <v>0</v>
      </c>
      <c r="H98" s="202">
        <f t="shared" si="5"/>
        <v>0</v>
      </c>
    </row>
    <row r="99" spans="1:8" x14ac:dyDescent="0.2">
      <c r="A99" s="16">
        <v>95</v>
      </c>
      <c r="B99" s="17"/>
      <c r="C99" s="17"/>
      <c r="D99" s="41">
        <v>0</v>
      </c>
      <c r="E99" s="42">
        <v>0</v>
      </c>
      <c r="F99" s="198">
        <f t="shared" si="4"/>
        <v>0</v>
      </c>
      <c r="G99" s="61">
        <v>0</v>
      </c>
      <c r="H99" s="202">
        <f t="shared" si="5"/>
        <v>0</v>
      </c>
    </row>
    <row r="100" spans="1:8" x14ac:dyDescent="0.2">
      <c r="A100" s="16">
        <v>96</v>
      </c>
      <c r="B100" s="17"/>
      <c r="C100" s="17"/>
      <c r="D100" s="41">
        <v>0</v>
      </c>
      <c r="E100" s="42">
        <v>0</v>
      </c>
      <c r="F100" s="198">
        <f t="shared" si="4"/>
        <v>0</v>
      </c>
      <c r="G100" s="61">
        <v>0</v>
      </c>
      <c r="H100" s="202">
        <f t="shared" si="5"/>
        <v>0</v>
      </c>
    </row>
    <row r="101" spans="1:8" x14ac:dyDescent="0.2">
      <c r="A101" s="16">
        <v>97</v>
      </c>
      <c r="B101" s="17"/>
      <c r="C101" s="17"/>
      <c r="D101" s="41">
        <v>0</v>
      </c>
      <c r="E101" s="42">
        <v>0</v>
      </c>
      <c r="F101" s="198">
        <f t="shared" si="4"/>
        <v>0</v>
      </c>
      <c r="G101" s="61">
        <v>0</v>
      </c>
      <c r="H101" s="202">
        <f t="shared" si="5"/>
        <v>0</v>
      </c>
    </row>
    <row r="102" spans="1:8" x14ac:dyDescent="0.2">
      <c r="A102" s="16">
        <v>98</v>
      </c>
      <c r="B102" s="17"/>
      <c r="C102" s="17"/>
      <c r="D102" s="41">
        <v>0</v>
      </c>
      <c r="E102" s="42">
        <v>0</v>
      </c>
      <c r="F102" s="198">
        <f t="shared" si="4"/>
        <v>0</v>
      </c>
      <c r="G102" s="61">
        <v>0</v>
      </c>
      <c r="H102" s="202">
        <f t="shared" si="5"/>
        <v>0</v>
      </c>
    </row>
    <row r="103" spans="1:8" x14ac:dyDescent="0.2">
      <c r="A103" s="16">
        <v>99</v>
      </c>
      <c r="B103" s="17"/>
      <c r="C103" s="17"/>
      <c r="D103" s="41">
        <v>0</v>
      </c>
      <c r="E103" s="42">
        <v>0</v>
      </c>
      <c r="F103" s="198">
        <f t="shared" si="4"/>
        <v>0</v>
      </c>
      <c r="G103" s="61">
        <v>0</v>
      </c>
      <c r="H103" s="202">
        <f t="shared" si="5"/>
        <v>0</v>
      </c>
    </row>
    <row r="104" spans="1:8" x14ac:dyDescent="0.2">
      <c r="A104" s="16">
        <v>100</v>
      </c>
      <c r="B104" s="17"/>
      <c r="C104" s="17"/>
      <c r="D104" s="41">
        <v>0</v>
      </c>
      <c r="E104" s="42">
        <v>0</v>
      </c>
      <c r="F104" s="198">
        <f t="shared" ref="F104:F167" si="6">D104*E104</f>
        <v>0</v>
      </c>
      <c r="G104" s="61">
        <v>0</v>
      </c>
      <c r="H104" s="202">
        <f t="shared" ref="H104:H167" si="7">F104*G104</f>
        <v>0</v>
      </c>
    </row>
    <row r="105" spans="1:8" x14ac:dyDescent="0.2">
      <c r="A105" s="16">
        <v>101</v>
      </c>
      <c r="B105" s="17"/>
      <c r="C105" s="17"/>
      <c r="D105" s="41">
        <v>0</v>
      </c>
      <c r="E105" s="42">
        <v>0</v>
      </c>
      <c r="F105" s="198">
        <f t="shared" si="6"/>
        <v>0</v>
      </c>
      <c r="G105" s="61">
        <v>0</v>
      </c>
      <c r="H105" s="202">
        <f t="shared" si="7"/>
        <v>0</v>
      </c>
    </row>
    <row r="106" spans="1:8" x14ac:dyDescent="0.2">
      <c r="A106" s="16">
        <v>102</v>
      </c>
      <c r="B106" s="17"/>
      <c r="C106" s="17"/>
      <c r="D106" s="41">
        <v>0</v>
      </c>
      <c r="E106" s="42">
        <v>0</v>
      </c>
      <c r="F106" s="198">
        <f t="shared" si="6"/>
        <v>0</v>
      </c>
      <c r="G106" s="61">
        <v>0</v>
      </c>
      <c r="H106" s="202">
        <f t="shared" si="7"/>
        <v>0</v>
      </c>
    </row>
    <row r="107" spans="1:8" x14ac:dyDescent="0.2">
      <c r="A107" s="16">
        <v>103</v>
      </c>
      <c r="B107" s="17"/>
      <c r="C107" s="17"/>
      <c r="D107" s="41">
        <v>0</v>
      </c>
      <c r="E107" s="42">
        <v>0</v>
      </c>
      <c r="F107" s="198">
        <f t="shared" si="6"/>
        <v>0</v>
      </c>
      <c r="G107" s="61">
        <v>0</v>
      </c>
      <c r="H107" s="202">
        <f t="shared" si="7"/>
        <v>0</v>
      </c>
    </row>
    <row r="108" spans="1:8" x14ac:dyDescent="0.2">
      <c r="A108" s="16">
        <v>104</v>
      </c>
      <c r="B108" s="17"/>
      <c r="C108" s="17"/>
      <c r="D108" s="41">
        <v>0</v>
      </c>
      <c r="E108" s="42">
        <v>0</v>
      </c>
      <c r="F108" s="198">
        <f t="shared" si="6"/>
        <v>0</v>
      </c>
      <c r="G108" s="61">
        <v>0</v>
      </c>
      <c r="H108" s="202">
        <f t="shared" si="7"/>
        <v>0</v>
      </c>
    </row>
    <row r="109" spans="1:8" x14ac:dyDescent="0.2">
      <c r="A109" s="16">
        <v>105</v>
      </c>
      <c r="B109" s="17"/>
      <c r="C109" s="17"/>
      <c r="D109" s="41">
        <v>0</v>
      </c>
      <c r="E109" s="42">
        <v>0</v>
      </c>
      <c r="F109" s="198">
        <f t="shared" si="6"/>
        <v>0</v>
      </c>
      <c r="G109" s="61">
        <v>0</v>
      </c>
      <c r="H109" s="202">
        <f t="shared" si="7"/>
        <v>0</v>
      </c>
    </row>
    <row r="110" spans="1:8" x14ac:dyDescent="0.2">
      <c r="A110" s="16">
        <v>106</v>
      </c>
      <c r="B110" s="17"/>
      <c r="C110" s="17"/>
      <c r="D110" s="41">
        <v>0</v>
      </c>
      <c r="E110" s="42">
        <v>0</v>
      </c>
      <c r="F110" s="198">
        <f t="shared" si="6"/>
        <v>0</v>
      </c>
      <c r="G110" s="61">
        <v>0</v>
      </c>
      <c r="H110" s="202">
        <f t="shared" si="7"/>
        <v>0</v>
      </c>
    </row>
    <row r="111" spans="1:8" x14ac:dyDescent="0.2">
      <c r="A111" s="16">
        <v>107</v>
      </c>
      <c r="B111" s="17"/>
      <c r="C111" s="17"/>
      <c r="D111" s="41">
        <v>0</v>
      </c>
      <c r="E111" s="42">
        <v>0</v>
      </c>
      <c r="F111" s="198">
        <f t="shared" si="6"/>
        <v>0</v>
      </c>
      <c r="G111" s="61">
        <v>0</v>
      </c>
      <c r="H111" s="202">
        <f t="shared" si="7"/>
        <v>0</v>
      </c>
    </row>
    <row r="112" spans="1:8" x14ac:dyDescent="0.2">
      <c r="A112" s="16">
        <v>108</v>
      </c>
      <c r="B112" s="17"/>
      <c r="C112" s="17"/>
      <c r="D112" s="41">
        <v>0</v>
      </c>
      <c r="E112" s="42">
        <v>0</v>
      </c>
      <c r="F112" s="198">
        <f t="shared" si="6"/>
        <v>0</v>
      </c>
      <c r="G112" s="61">
        <v>0</v>
      </c>
      <c r="H112" s="202">
        <f t="shared" si="7"/>
        <v>0</v>
      </c>
    </row>
    <row r="113" spans="1:8" x14ac:dyDescent="0.2">
      <c r="A113" s="16">
        <v>109</v>
      </c>
      <c r="B113" s="17"/>
      <c r="C113" s="17"/>
      <c r="D113" s="41">
        <v>0</v>
      </c>
      <c r="E113" s="42">
        <v>0</v>
      </c>
      <c r="F113" s="198">
        <f t="shared" si="6"/>
        <v>0</v>
      </c>
      <c r="G113" s="61">
        <v>0</v>
      </c>
      <c r="H113" s="202">
        <f t="shared" si="7"/>
        <v>0</v>
      </c>
    </row>
    <row r="114" spans="1:8" x14ac:dyDescent="0.2">
      <c r="A114" s="16">
        <v>110</v>
      </c>
      <c r="B114" s="17"/>
      <c r="C114" s="17"/>
      <c r="D114" s="41">
        <v>0</v>
      </c>
      <c r="E114" s="42">
        <v>0</v>
      </c>
      <c r="F114" s="198">
        <f t="shared" si="6"/>
        <v>0</v>
      </c>
      <c r="G114" s="61">
        <v>0</v>
      </c>
      <c r="H114" s="202">
        <f t="shared" si="7"/>
        <v>0</v>
      </c>
    </row>
    <row r="115" spans="1:8" x14ac:dyDescent="0.2">
      <c r="A115" s="16">
        <v>111</v>
      </c>
      <c r="B115" s="17"/>
      <c r="C115" s="17"/>
      <c r="D115" s="41">
        <v>0</v>
      </c>
      <c r="E115" s="42">
        <v>0</v>
      </c>
      <c r="F115" s="198">
        <f t="shared" si="6"/>
        <v>0</v>
      </c>
      <c r="G115" s="61">
        <v>0</v>
      </c>
      <c r="H115" s="202">
        <f t="shared" si="7"/>
        <v>0</v>
      </c>
    </row>
    <row r="116" spans="1:8" x14ac:dyDescent="0.2">
      <c r="A116" s="16">
        <v>112</v>
      </c>
      <c r="B116" s="17"/>
      <c r="C116" s="17"/>
      <c r="D116" s="41">
        <v>0</v>
      </c>
      <c r="E116" s="42">
        <v>0</v>
      </c>
      <c r="F116" s="198">
        <f t="shared" si="6"/>
        <v>0</v>
      </c>
      <c r="G116" s="61">
        <v>0</v>
      </c>
      <c r="H116" s="202">
        <f t="shared" si="7"/>
        <v>0</v>
      </c>
    </row>
    <row r="117" spans="1:8" x14ac:dyDescent="0.2">
      <c r="A117" s="16">
        <v>113</v>
      </c>
      <c r="B117" s="17"/>
      <c r="C117" s="17"/>
      <c r="D117" s="41">
        <v>0</v>
      </c>
      <c r="E117" s="42">
        <v>0</v>
      </c>
      <c r="F117" s="198">
        <f t="shared" si="6"/>
        <v>0</v>
      </c>
      <c r="G117" s="61">
        <v>0</v>
      </c>
      <c r="H117" s="202">
        <f t="shared" si="7"/>
        <v>0</v>
      </c>
    </row>
    <row r="118" spans="1:8" x14ac:dyDescent="0.2">
      <c r="A118" s="16">
        <v>114</v>
      </c>
      <c r="B118" s="17"/>
      <c r="C118" s="17"/>
      <c r="D118" s="41">
        <v>0</v>
      </c>
      <c r="E118" s="42">
        <v>0</v>
      </c>
      <c r="F118" s="198">
        <f t="shared" si="6"/>
        <v>0</v>
      </c>
      <c r="G118" s="61">
        <v>0</v>
      </c>
      <c r="H118" s="202">
        <f t="shared" si="7"/>
        <v>0</v>
      </c>
    </row>
    <row r="119" spans="1:8" x14ac:dyDescent="0.2">
      <c r="A119" s="16">
        <v>115</v>
      </c>
      <c r="B119" s="17"/>
      <c r="C119" s="17"/>
      <c r="D119" s="41">
        <v>0</v>
      </c>
      <c r="E119" s="42">
        <v>0</v>
      </c>
      <c r="F119" s="198">
        <f t="shared" si="6"/>
        <v>0</v>
      </c>
      <c r="G119" s="61">
        <v>0</v>
      </c>
      <c r="H119" s="202">
        <f t="shared" si="7"/>
        <v>0</v>
      </c>
    </row>
    <row r="120" spans="1:8" x14ac:dyDescent="0.2">
      <c r="A120" s="16">
        <v>116</v>
      </c>
      <c r="B120" s="17"/>
      <c r="C120" s="17"/>
      <c r="D120" s="41">
        <v>0</v>
      </c>
      <c r="E120" s="42">
        <v>0</v>
      </c>
      <c r="F120" s="198">
        <f t="shared" si="6"/>
        <v>0</v>
      </c>
      <c r="G120" s="61">
        <v>0</v>
      </c>
      <c r="H120" s="202">
        <f t="shared" si="7"/>
        <v>0</v>
      </c>
    </row>
    <row r="121" spans="1:8" x14ac:dyDescent="0.2">
      <c r="A121" s="16">
        <v>117</v>
      </c>
      <c r="B121" s="17"/>
      <c r="C121" s="17"/>
      <c r="D121" s="41">
        <v>0</v>
      </c>
      <c r="E121" s="42">
        <v>0</v>
      </c>
      <c r="F121" s="198">
        <f t="shared" si="6"/>
        <v>0</v>
      </c>
      <c r="G121" s="61">
        <v>0</v>
      </c>
      <c r="H121" s="202">
        <f t="shared" si="7"/>
        <v>0</v>
      </c>
    </row>
    <row r="122" spans="1:8" x14ac:dyDescent="0.2">
      <c r="A122" s="16">
        <v>118</v>
      </c>
      <c r="B122" s="17"/>
      <c r="C122" s="17"/>
      <c r="D122" s="41">
        <v>0</v>
      </c>
      <c r="E122" s="42">
        <v>0</v>
      </c>
      <c r="F122" s="198">
        <f t="shared" si="6"/>
        <v>0</v>
      </c>
      <c r="G122" s="61">
        <v>0</v>
      </c>
      <c r="H122" s="202">
        <f t="shared" si="7"/>
        <v>0</v>
      </c>
    </row>
    <row r="123" spans="1:8" x14ac:dyDescent="0.2">
      <c r="A123" s="16">
        <v>119</v>
      </c>
      <c r="B123" s="17"/>
      <c r="C123" s="17"/>
      <c r="D123" s="41">
        <v>0</v>
      </c>
      <c r="E123" s="42">
        <v>0</v>
      </c>
      <c r="F123" s="198">
        <f t="shared" si="6"/>
        <v>0</v>
      </c>
      <c r="G123" s="61">
        <v>0</v>
      </c>
      <c r="H123" s="202">
        <f t="shared" si="7"/>
        <v>0</v>
      </c>
    </row>
    <row r="124" spans="1:8" x14ac:dyDescent="0.2">
      <c r="A124" s="16">
        <v>120</v>
      </c>
      <c r="B124" s="17"/>
      <c r="C124" s="17"/>
      <c r="D124" s="41">
        <v>0</v>
      </c>
      <c r="E124" s="42">
        <v>0</v>
      </c>
      <c r="F124" s="198">
        <f t="shared" si="6"/>
        <v>0</v>
      </c>
      <c r="G124" s="61">
        <v>0</v>
      </c>
      <c r="H124" s="202">
        <f t="shared" si="7"/>
        <v>0</v>
      </c>
    </row>
    <row r="125" spans="1:8" x14ac:dyDescent="0.2">
      <c r="A125" s="16">
        <v>121</v>
      </c>
      <c r="B125" s="17"/>
      <c r="C125" s="17"/>
      <c r="D125" s="41">
        <v>0</v>
      </c>
      <c r="E125" s="42">
        <v>0</v>
      </c>
      <c r="F125" s="198">
        <f t="shared" si="6"/>
        <v>0</v>
      </c>
      <c r="G125" s="61">
        <v>0</v>
      </c>
      <c r="H125" s="202">
        <f t="shared" si="7"/>
        <v>0</v>
      </c>
    </row>
    <row r="126" spans="1:8" x14ac:dyDescent="0.2">
      <c r="A126" s="16">
        <v>122</v>
      </c>
      <c r="B126" s="17"/>
      <c r="C126" s="17"/>
      <c r="D126" s="41">
        <v>0</v>
      </c>
      <c r="E126" s="42">
        <v>0</v>
      </c>
      <c r="F126" s="198">
        <f t="shared" si="6"/>
        <v>0</v>
      </c>
      <c r="G126" s="61">
        <v>0</v>
      </c>
      <c r="H126" s="202">
        <f t="shared" si="7"/>
        <v>0</v>
      </c>
    </row>
    <row r="127" spans="1:8" x14ac:dyDescent="0.2">
      <c r="A127" s="16">
        <v>123</v>
      </c>
      <c r="B127" s="17"/>
      <c r="C127" s="17"/>
      <c r="D127" s="41">
        <v>0</v>
      </c>
      <c r="E127" s="42">
        <v>0</v>
      </c>
      <c r="F127" s="198">
        <f t="shared" si="6"/>
        <v>0</v>
      </c>
      <c r="G127" s="61">
        <v>0</v>
      </c>
      <c r="H127" s="202">
        <f t="shared" si="7"/>
        <v>0</v>
      </c>
    </row>
    <row r="128" spans="1:8" x14ac:dyDescent="0.2">
      <c r="A128" s="16">
        <v>124</v>
      </c>
      <c r="B128" s="17"/>
      <c r="C128" s="17"/>
      <c r="D128" s="41">
        <v>0</v>
      </c>
      <c r="E128" s="42">
        <v>0</v>
      </c>
      <c r="F128" s="198">
        <f t="shared" si="6"/>
        <v>0</v>
      </c>
      <c r="G128" s="61">
        <v>0</v>
      </c>
      <c r="H128" s="202">
        <f t="shared" si="7"/>
        <v>0</v>
      </c>
    </row>
    <row r="129" spans="1:8" x14ac:dyDescent="0.2">
      <c r="A129" s="16">
        <v>125</v>
      </c>
      <c r="B129" s="17"/>
      <c r="C129" s="17"/>
      <c r="D129" s="41">
        <v>0</v>
      </c>
      <c r="E129" s="42">
        <v>0</v>
      </c>
      <c r="F129" s="198">
        <f t="shared" si="6"/>
        <v>0</v>
      </c>
      <c r="G129" s="61">
        <v>0</v>
      </c>
      <c r="H129" s="202">
        <f t="shared" si="7"/>
        <v>0</v>
      </c>
    </row>
    <row r="130" spans="1:8" x14ac:dyDescent="0.2">
      <c r="A130" s="16">
        <v>126</v>
      </c>
      <c r="B130" s="17"/>
      <c r="C130" s="17"/>
      <c r="D130" s="41">
        <v>0</v>
      </c>
      <c r="E130" s="42">
        <v>0</v>
      </c>
      <c r="F130" s="198">
        <f t="shared" si="6"/>
        <v>0</v>
      </c>
      <c r="G130" s="61">
        <v>0</v>
      </c>
      <c r="H130" s="202">
        <f t="shared" si="7"/>
        <v>0</v>
      </c>
    </row>
    <row r="131" spans="1:8" x14ac:dyDescent="0.2">
      <c r="A131" s="16">
        <v>127</v>
      </c>
      <c r="B131" s="17"/>
      <c r="C131" s="17"/>
      <c r="D131" s="41">
        <v>0</v>
      </c>
      <c r="E131" s="42">
        <v>0</v>
      </c>
      <c r="F131" s="198">
        <f t="shared" si="6"/>
        <v>0</v>
      </c>
      <c r="G131" s="61">
        <v>0</v>
      </c>
      <c r="H131" s="202">
        <f t="shared" si="7"/>
        <v>0</v>
      </c>
    </row>
    <row r="132" spans="1:8" x14ac:dyDescent="0.2">
      <c r="A132" s="16">
        <v>128</v>
      </c>
      <c r="B132" s="17"/>
      <c r="C132" s="17"/>
      <c r="D132" s="41">
        <v>0</v>
      </c>
      <c r="E132" s="42">
        <v>0</v>
      </c>
      <c r="F132" s="198">
        <f t="shared" si="6"/>
        <v>0</v>
      </c>
      <c r="G132" s="61">
        <v>0</v>
      </c>
      <c r="H132" s="202">
        <f t="shared" si="7"/>
        <v>0</v>
      </c>
    </row>
    <row r="133" spans="1:8" x14ac:dyDescent="0.2">
      <c r="A133" s="16">
        <v>129</v>
      </c>
      <c r="B133" s="17"/>
      <c r="C133" s="17"/>
      <c r="D133" s="41">
        <v>0</v>
      </c>
      <c r="E133" s="42">
        <v>0</v>
      </c>
      <c r="F133" s="198">
        <f t="shared" si="6"/>
        <v>0</v>
      </c>
      <c r="G133" s="61">
        <v>0</v>
      </c>
      <c r="H133" s="202">
        <f t="shared" si="7"/>
        <v>0</v>
      </c>
    </row>
    <row r="134" spans="1:8" x14ac:dyDescent="0.2">
      <c r="A134" s="16">
        <v>130</v>
      </c>
      <c r="B134" s="17"/>
      <c r="C134" s="17"/>
      <c r="D134" s="41">
        <v>0</v>
      </c>
      <c r="E134" s="42">
        <v>0</v>
      </c>
      <c r="F134" s="198">
        <f t="shared" si="6"/>
        <v>0</v>
      </c>
      <c r="G134" s="61">
        <v>0</v>
      </c>
      <c r="H134" s="202">
        <f t="shared" si="7"/>
        <v>0</v>
      </c>
    </row>
    <row r="135" spans="1:8" x14ac:dyDescent="0.2">
      <c r="A135" s="16">
        <v>131</v>
      </c>
      <c r="B135" s="17"/>
      <c r="C135" s="17"/>
      <c r="D135" s="41">
        <v>0</v>
      </c>
      <c r="E135" s="42">
        <v>0</v>
      </c>
      <c r="F135" s="198">
        <f t="shared" si="6"/>
        <v>0</v>
      </c>
      <c r="G135" s="61">
        <v>0</v>
      </c>
      <c r="H135" s="202">
        <f t="shared" si="7"/>
        <v>0</v>
      </c>
    </row>
    <row r="136" spans="1:8" x14ac:dyDescent="0.2">
      <c r="A136" s="16">
        <v>132</v>
      </c>
      <c r="B136" s="17"/>
      <c r="C136" s="17"/>
      <c r="D136" s="41">
        <v>0</v>
      </c>
      <c r="E136" s="42">
        <v>0</v>
      </c>
      <c r="F136" s="198">
        <f t="shared" si="6"/>
        <v>0</v>
      </c>
      <c r="G136" s="61">
        <v>0</v>
      </c>
      <c r="H136" s="202">
        <f t="shared" si="7"/>
        <v>0</v>
      </c>
    </row>
    <row r="137" spans="1:8" x14ac:dyDescent="0.2">
      <c r="A137" s="16">
        <v>133</v>
      </c>
      <c r="B137" s="17"/>
      <c r="C137" s="17"/>
      <c r="D137" s="41">
        <v>0</v>
      </c>
      <c r="E137" s="42">
        <v>0</v>
      </c>
      <c r="F137" s="198">
        <f t="shared" si="6"/>
        <v>0</v>
      </c>
      <c r="G137" s="61">
        <v>0</v>
      </c>
      <c r="H137" s="202">
        <f t="shared" si="7"/>
        <v>0</v>
      </c>
    </row>
    <row r="138" spans="1:8" x14ac:dyDescent="0.2">
      <c r="A138" s="16">
        <v>134</v>
      </c>
      <c r="B138" s="17"/>
      <c r="C138" s="17"/>
      <c r="D138" s="41">
        <v>0</v>
      </c>
      <c r="E138" s="42">
        <v>0</v>
      </c>
      <c r="F138" s="198">
        <f t="shared" si="6"/>
        <v>0</v>
      </c>
      <c r="G138" s="61">
        <v>0</v>
      </c>
      <c r="H138" s="202">
        <f t="shared" si="7"/>
        <v>0</v>
      </c>
    </row>
    <row r="139" spans="1:8" x14ac:dyDescent="0.2">
      <c r="A139" s="16">
        <v>135</v>
      </c>
      <c r="B139" s="17"/>
      <c r="C139" s="17"/>
      <c r="D139" s="41">
        <v>0</v>
      </c>
      <c r="E139" s="42">
        <v>0</v>
      </c>
      <c r="F139" s="198">
        <f t="shared" si="6"/>
        <v>0</v>
      </c>
      <c r="G139" s="61">
        <v>0</v>
      </c>
      <c r="H139" s="202">
        <f t="shared" si="7"/>
        <v>0</v>
      </c>
    </row>
    <row r="140" spans="1:8" x14ac:dyDescent="0.2">
      <c r="A140" s="16">
        <v>136</v>
      </c>
      <c r="B140" s="17"/>
      <c r="C140" s="17"/>
      <c r="D140" s="41">
        <v>0</v>
      </c>
      <c r="E140" s="42">
        <v>0</v>
      </c>
      <c r="F140" s="198">
        <f t="shared" si="6"/>
        <v>0</v>
      </c>
      <c r="G140" s="61">
        <v>0</v>
      </c>
      <c r="H140" s="202">
        <f t="shared" si="7"/>
        <v>0</v>
      </c>
    </row>
    <row r="141" spans="1:8" x14ac:dyDescent="0.2">
      <c r="A141" s="16">
        <v>137</v>
      </c>
      <c r="B141" s="17"/>
      <c r="C141" s="17"/>
      <c r="D141" s="41">
        <v>0</v>
      </c>
      <c r="E141" s="42">
        <v>0</v>
      </c>
      <c r="F141" s="198">
        <f t="shared" si="6"/>
        <v>0</v>
      </c>
      <c r="G141" s="61">
        <v>0</v>
      </c>
      <c r="H141" s="202">
        <f t="shared" si="7"/>
        <v>0</v>
      </c>
    </row>
    <row r="142" spans="1:8" x14ac:dyDescent="0.2">
      <c r="A142" s="16">
        <v>138</v>
      </c>
      <c r="B142" s="17"/>
      <c r="C142" s="17"/>
      <c r="D142" s="41">
        <v>0</v>
      </c>
      <c r="E142" s="42">
        <v>0</v>
      </c>
      <c r="F142" s="198">
        <f t="shared" si="6"/>
        <v>0</v>
      </c>
      <c r="G142" s="61">
        <v>0</v>
      </c>
      <c r="H142" s="202">
        <f t="shared" si="7"/>
        <v>0</v>
      </c>
    </row>
    <row r="143" spans="1:8" x14ac:dyDescent="0.2">
      <c r="A143" s="16">
        <v>139</v>
      </c>
      <c r="B143" s="17"/>
      <c r="C143" s="17"/>
      <c r="D143" s="41">
        <v>0</v>
      </c>
      <c r="E143" s="42">
        <v>0</v>
      </c>
      <c r="F143" s="198">
        <f t="shared" si="6"/>
        <v>0</v>
      </c>
      <c r="G143" s="61">
        <v>0</v>
      </c>
      <c r="H143" s="202">
        <f t="shared" si="7"/>
        <v>0</v>
      </c>
    </row>
    <row r="144" spans="1:8" x14ac:dyDescent="0.2">
      <c r="A144" s="16">
        <v>140</v>
      </c>
      <c r="B144" s="17"/>
      <c r="C144" s="17"/>
      <c r="D144" s="41">
        <v>0</v>
      </c>
      <c r="E144" s="42">
        <v>0</v>
      </c>
      <c r="F144" s="198">
        <f t="shared" si="6"/>
        <v>0</v>
      </c>
      <c r="G144" s="61">
        <v>0</v>
      </c>
      <c r="H144" s="202">
        <f t="shared" si="7"/>
        <v>0</v>
      </c>
    </row>
    <row r="145" spans="1:8" x14ac:dyDescent="0.2">
      <c r="A145" s="16">
        <v>141</v>
      </c>
      <c r="B145" s="17"/>
      <c r="C145" s="17"/>
      <c r="D145" s="41">
        <v>0</v>
      </c>
      <c r="E145" s="42">
        <v>0</v>
      </c>
      <c r="F145" s="198">
        <f t="shared" si="6"/>
        <v>0</v>
      </c>
      <c r="G145" s="61">
        <v>0</v>
      </c>
      <c r="H145" s="202">
        <f t="shared" si="7"/>
        <v>0</v>
      </c>
    </row>
    <row r="146" spans="1:8" x14ac:dyDescent="0.2">
      <c r="A146" s="16">
        <v>142</v>
      </c>
      <c r="B146" s="17"/>
      <c r="C146" s="17"/>
      <c r="D146" s="41">
        <v>0</v>
      </c>
      <c r="E146" s="42">
        <v>0</v>
      </c>
      <c r="F146" s="198">
        <f t="shared" si="6"/>
        <v>0</v>
      </c>
      <c r="G146" s="61">
        <v>0</v>
      </c>
      <c r="H146" s="202">
        <f t="shared" si="7"/>
        <v>0</v>
      </c>
    </row>
    <row r="147" spans="1:8" x14ac:dyDescent="0.2">
      <c r="A147" s="16">
        <v>143</v>
      </c>
      <c r="B147" s="17"/>
      <c r="C147" s="17"/>
      <c r="D147" s="41">
        <v>0</v>
      </c>
      <c r="E147" s="42">
        <v>0</v>
      </c>
      <c r="F147" s="198">
        <f t="shared" si="6"/>
        <v>0</v>
      </c>
      <c r="G147" s="61">
        <v>0</v>
      </c>
      <c r="H147" s="202">
        <f t="shared" si="7"/>
        <v>0</v>
      </c>
    </row>
    <row r="148" spans="1:8" x14ac:dyDescent="0.2">
      <c r="A148" s="16">
        <v>144</v>
      </c>
      <c r="B148" s="17"/>
      <c r="C148" s="17"/>
      <c r="D148" s="41">
        <v>0</v>
      </c>
      <c r="E148" s="42">
        <v>0</v>
      </c>
      <c r="F148" s="198">
        <f t="shared" si="6"/>
        <v>0</v>
      </c>
      <c r="G148" s="61">
        <v>0</v>
      </c>
      <c r="H148" s="202">
        <f t="shared" si="7"/>
        <v>0</v>
      </c>
    </row>
    <row r="149" spans="1:8" x14ac:dyDescent="0.2">
      <c r="A149" s="16">
        <v>145</v>
      </c>
      <c r="B149" s="17"/>
      <c r="C149" s="17"/>
      <c r="D149" s="41">
        <v>0</v>
      </c>
      <c r="E149" s="42">
        <v>0</v>
      </c>
      <c r="F149" s="198">
        <f t="shared" si="6"/>
        <v>0</v>
      </c>
      <c r="G149" s="61">
        <v>0</v>
      </c>
      <c r="H149" s="202">
        <f t="shared" si="7"/>
        <v>0</v>
      </c>
    </row>
    <row r="150" spans="1:8" x14ac:dyDescent="0.2">
      <c r="A150" s="16">
        <v>146</v>
      </c>
      <c r="B150" s="17"/>
      <c r="C150" s="17"/>
      <c r="D150" s="41">
        <v>0</v>
      </c>
      <c r="E150" s="42">
        <v>0</v>
      </c>
      <c r="F150" s="198">
        <f t="shared" si="6"/>
        <v>0</v>
      </c>
      <c r="G150" s="61">
        <v>0</v>
      </c>
      <c r="H150" s="202">
        <f t="shared" si="7"/>
        <v>0</v>
      </c>
    </row>
    <row r="151" spans="1:8" x14ac:dyDescent="0.2">
      <c r="A151" s="16">
        <v>147</v>
      </c>
      <c r="B151" s="17"/>
      <c r="C151" s="17"/>
      <c r="D151" s="41">
        <v>0</v>
      </c>
      <c r="E151" s="42">
        <v>0</v>
      </c>
      <c r="F151" s="198">
        <f t="shared" si="6"/>
        <v>0</v>
      </c>
      <c r="G151" s="61">
        <v>0</v>
      </c>
      <c r="H151" s="202">
        <f t="shared" si="7"/>
        <v>0</v>
      </c>
    </row>
    <row r="152" spans="1:8" x14ac:dyDescent="0.2">
      <c r="A152" s="16">
        <v>148</v>
      </c>
      <c r="B152" s="17"/>
      <c r="C152" s="17"/>
      <c r="D152" s="41">
        <v>0</v>
      </c>
      <c r="E152" s="42">
        <v>0</v>
      </c>
      <c r="F152" s="198">
        <f t="shared" si="6"/>
        <v>0</v>
      </c>
      <c r="G152" s="61">
        <v>0</v>
      </c>
      <c r="H152" s="202">
        <f t="shared" si="7"/>
        <v>0</v>
      </c>
    </row>
    <row r="153" spans="1:8" x14ac:dyDescent="0.2">
      <c r="A153" s="16">
        <v>149</v>
      </c>
      <c r="B153" s="17"/>
      <c r="C153" s="17"/>
      <c r="D153" s="41">
        <v>0</v>
      </c>
      <c r="E153" s="42">
        <v>0</v>
      </c>
      <c r="F153" s="198">
        <f t="shared" si="6"/>
        <v>0</v>
      </c>
      <c r="G153" s="61">
        <v>0</v>
      </c>
      <c r="H153" s="202">
        <f t="shared" si="7"/>
        <v>0</v>
      </c>
    </row>
    <row r="154" spans="1:8" x14ac:dyDescent="0.2">
      <c r="A154" s="16">
        <v>150</v>
      </c>
      <c r="B154" s="17"/>
      <c r="C154" s="17"/>
      <c r="D154" s="41">
        <v>0</v>
      </c>
      <c r="E154" s="42">
        <v>0</v>
      </c>
      <c r="F154" s="198">
        <f t="shared" si="6"/>
        <v>0</v>
      </c>
      <c r="G154" s="61">
        <v>0</v>
      </c>
      <c r="H154" s="202">
        <f t="shared" si="7"/>
        <v>0</v>
      </c>
    </row>
    <row r="155" spans="1:8" x14ac:dyDescent="0.2">
      <c r="A155" s="16">
        <v>151</v>
      </c>
      <c r="B155" s="17"/>
      <c r="C155" s="17"/>
      <c r="D155" s="41">
        <v>0</v>
      </c>
      <c r="E155" s="42">
        <v>0</v>
      </c>
      <c r="F155" s="198">
        <f t="shared" si="6"/>
        <v>0</v>
      </c>
      <c r="G155" s="61">
        <v>0</v>
      </c>
      <c r="H155" s="202">
        <f t="shared" si="7"/>
        <v>0</v>
      </c>
    </row>
    <row r="156" spans="1:8" x14ac:dyDescent="0.2">
      <c r="A156" s="16">
        <v>152</v>
      </c>
      <c r="B156" s="17"/>
      <c r="C156" s="17"/>
      <c r="D156" s="41">
        <v>0</v>
      </c>
      <c r="E156" s="42">
        <v>0</v>
      </c>
      <c r="F156" s="198">
        <f t="shared" si="6"/>
        <v>0</v>
      </c>
      <c r="G156" s="61">
        <v>0</v>
      </c>
      <c r="H156" s="202">
        <f t="shared" si="7"/>
        <v>0</v>
      </c>
    </row>
    <row r="157" spans="1:8" x14ac:dyDescent="0.2">
      <c r="A157" s="16">
        <v>153</v>
      </c>
      <c r="B157" s="17"/>
      <c r="C157" s="17"/>
      <c r="D157" s="41">
        <v>0</v>
      </c>
      <c r="E157" s="42">
        <v>0</v>
      </c>
      <c r="F157" s="198">
        <f t="shared" si="6"/>
        <v>0</v>
      </c>
      <c r="G157" s="61">
        <v>0</v>
      </c>
      <c r="H157" s="202">
        <f t="shared" si="7"/>
        <v>0</v>
      </c>
    </row>
    <row r="158" spans="1:8" x14ac:dyDescent="0.2">
      <c r="A158" s="16">
        <v>154</v>
      </c>
      <c r="B158" s="17"/>
      <c r="C158" s="17"/>
      <c r="D158" s="41">
        <v>0</v>
      </c>
      <c r="E158" s="42">
        <v>0</v>
      </c>
      <c r="F158" s="198">
        <f t="shared" si="6"/>
        <v>0</v>
      </c>
      <c r="G158" s="61">
        <v>0</v>
      </c>
      <c r="H158" s="202">
        <f t="shared" si="7"/>
        <v>0</v>
      </c>
    </row>
    <row r="159" spans="1:8" x14ac:dyDescent="0.2">
      <c r="A159" s="16">
        <v>155</v>
      </c>
      <c r="B159" s="17"/>
      <c r="C159" s="17"/>
      <c r="D159" s="41">
        <v>0</v>
      </c>
      <c r="E159" s="42">
        <v>0</v>
      </c>
      <c r="F159" s="198">
        <f t="shared" si="6"/>
        <v>0</v>
      </c>
      <c r="G159" s="61">
        <v>0</v>
      </c>
      <c r="H159" s="202">
        <f t="shared" si="7"/>
        <v>0</v>
      </c>
    </row>
    <row r="160" spans="1:8" x14ac:dyDescent="0.2">
      <c r="A160" s="16">
        <v>156</v>
      </c>
      <c r="B160" s="17"/>
      <c r="C160" s="17"/>
      <c r="D160" s="41">
        <v>0</v>
      </c>
      <c r="E160" s="42">
        <v>0</v>
      </c>
      <c r="F160" s="198">
        <f t="shared" si="6"/>
        <v>0</v>
      </c>
      <c r="G160" s="61">
        <v>0</v>
      </c>
      <c r="H160" s="202">
        <f t="shared" si="7"/>
        <v>0</v>
      </c>
    </row>
    <row r="161" spans="1:8" x14ac:dyDescent="0.2">
      <c r="A161" s="16">
        <v>157</v>
      </c>
      <c r="B161" s="17"/>
      <c r="C161" s="17"/>
      <c r="D161" s="41">
        <v>0</v>
      </c>
      <c r="E161" s="42">
        <v>0</v>
      </c>
      <c r="F161" s="198">
        <f t="shared" si="6"/>
        <v>0</v>
      </c>
      <c r="G161" s="61">
        <v>0</v>
      </c>
      <c r="H161" s="202">
        <f t="shared" si="7"/>
        <v>0</v>
      </c>
    </row>
    <row r="162" spans="1:8" x14ac:dyDescent="0.2">
      <c r="A162" s="16">
        <v>158</v>
      </c>
      <c r="B162" s="17"/>
      <c r="C162" s="17"/>
      <c r="D162" s="41">
        <v>0</v>
      </c>
      <c r="E162" s="42">
        <v>0</v>
      </c>
      <c r="F162" s="198">
        <f t="shared" si="6"/>
        <v>0</v>
      </c>
      <c r="G162" s="61">
        <v>0</v>
      </c>
      <c r="H162" s="202">
        <f t="shared" si="7"/>
        <v>0</v>
      </c>
    </row>
    <row r="163" spans="1:8" x14ac:dyDescent="0.2">
      <c r="A163" s="16">
        <v>159</v>
      </c>
      <c r="B163" s="17"/>
      <c r="C163" s="17"/>
      <c r="D163" s="41">
        <v>0</v>
      </c>
      <c r="E163" s="42">
        <v>0</v>
      </c>
      <c r="F163" s="198">
        <f t="shared" si="6"/>
        <v>0</v>
      </c>
      <c r="G163" s="61">
        <v>0</v>
      </c>
      <c r="H163" s="202">
        <f t="shared" si="7"/>
        <v>0</v>
      </c>
    </row>
    <row r="164" spans="1:8" x14ac:dyDescent="0.2">
      <c r="A164" s="16">
        <v>160</v>
      </c>
      <c r="B164" s="17"/>
      <c r="C164" s="17"/>
      <c r="D164" s="41">
        <v>0</v>
      </c>
      <c r="E164" s="42">
        <v>0</v>
      </c>
      <c r="F164" s="198">
        <f t="shared" si="6"/>
        <v>0</v>
      </c>
      <c r="G164" s="61">
        <v>0</v>
      </c>
      <c r="H164" s="202">
        <f t="shared" si="7"/>
        <v>0</v>
      </c>
    </row>
    <row r="165" spans="1:8" x14ac:dyDescent="0.2">
      <c r="A165" s="16">
        <v>161</v>
      </c>
      <c r="B165" s="17"/>
      <c r="C165" s="17"/>
      <c r="D165" s="41">
        <v>0</v>
      </c>
      <c r="E165" s="42">
        <v>0</v>
      </c>
      <c r="F165" s="198">
        <f t="shared" si="6"/>
        <v>0</v>
      </c>
      <c r="G165" s="61">
        <v>0</v>
      </c>
      <c r="H165" s="202">
        <f t="shared" si="7"/>
        <v>0</v>
      </c>
    </row>
    <row r="166" spans="1:8" x14ac:dyDescent="0.2">
      <c r="A166" s="16">
        <v>162</v>
      </c>
      <c r="B166" s="17"/>
      <c r="C166" s="17"/>
      <c r="D166" s="41">
        <v>0</v>
      </c>
      <c r="E166" s="42">
        <v>0</v>
      </c>
      <c r="F166" s="198">
        <f t="shared" si="6"/>
        <v>0</v>
      </c>
      <c r="G166" s="61">
        <v>0</v>
      </c>
      <c r="H166" s="202">
        <f t="shared" si="7"/>
        <v>0</v>
      </c>
    </row>
    <row r="167" spans="1:8" x14ac:dyDescent="0.2">
      <c r="A167" s="16">
        <v>163</v>
      </c>
      <c r="B167" s="17"/>
      <c r="C167" s="17"/>
      <c r="D167" s="41">
        <v>0</v>
      </c>
      <c r="E167" s="42">
        <v>0</v>
      </c>
      <c r="F167" s="198">
        <f t="shared" si="6"/>
        <v>0</v>
      </c>
      <c r="G167" s="61">
        <v>0</v>
      </c>
      <c r="H167" s="202">
        <f t="shared" si="7"/>
        <v>0</v>
      </c>
    </row>
    <row r="168" spans="1:8" x14ac:dyDescent="0.2">
      <c r="A168" s="16">
        <v>164</v>
      </c>
      <c r="B168" s="17"/>
      <c r="C168" s="17"/>
      <c r="D168" s="41">
        <v>0</v>
      </c>
      <c r="E168" s="42">
        <v>0</v>
      </c>
      <c r="F168" s="198">
        <f t="shared" ref="F168:F174" si="8">D168*E168</f>
        <v>0</v>
      </c>
      <c r="G168" s="61">
        <v>0</v>
      </c>
      <c r="H168" s="202">
        <f t="shared" ref="H168:H174" si="9">F168*G168</f>
        <v>0</v>
      </c>
    </row>
    <row r="169" spans="1:8" x14ac:dyDescent="0.2">
      <c r="A169" s="16">
        <v>165</v>
      </c>
      <c r="B169" s="17"/>
      <c r="C169" s="17"/>
      <c r="D169" s="41">
        <v>0</v>
      </c>
      <c r="E169" s="42">
        <v>0</v>
      </c>
      <c r="F169" s="198">
        <f t="shared" si="8"/>
        <v>0</v>
      </c>
      <c r="G169" s="61">
        <v>0</v>
      </c>
      <c r="H169" s="202">
        <f t="shared" si="9"/>
        <v>0</v>
      </c>
    </row>
    <row r="170" spans="1:8" x14ac:dyDescent="0.2">
      <c r="A170" s="16">
        <v>166</v>
      </c>
      <c r="B170" s="17"/>
      <c r="C170" s="17"/>
      <c r="D170" s="41">
        <v>0</v>
      </c>
      <c r="E170" s="42">
        <v>0</v>
      </c>
      <c r="F170" s="198">
        <f t="shared" si="8"/>
        <v>0</v>
      </c>
      <c r="G170" s="61">
        <v>0</v>
      </c>
      <c r="H170" s="202">
        <f t="shared" si="9"/>
        <v>0</v>
      </c>
    </row>
    <row r="171" spans="1:8" x14ac:dyDescent="0.2">
      <c r="A171" s="16">
        <v>167</v>
      </c>
      <c r="B171" s="17"/>
      <c r="C171" s="17"/>
      <c r="D171" s="41">
        <v>0</v>
      </c>
      <c r="E171" s="42">
        <v>0</v>
      </c>
      <c r="F171" s="198">
        <f t="shared" si="8"/>
        <v>0</v>
      </c>
      <c r="G171" s="61">
        <v>0</v>
      </c>
      <c r="H171" s="202">
        <f t="shared" si="9"/>
        <v>0</v>
      </c>
    </row>
    <row r="172" spans="1:8" x14ac:dyDescent="0.2">
      <c r="A172" s="16">
        <v>168</v>
      </c>
      <c r="B172" s="17"/>
      <c r="C172" s="17"/>
      <c r="D172" s="41">
        <v>0</v>
      </c>
      <c r="E172" s="42">
        <v>0</v>
      </c>
      <c r="F172" s="198">
        <f t="shared" si="8"/>
        <v>0</v>
      </c>
      <c r="G172" s="61">
        <v>0</v>
      </c>
      <c r="H172" s="202">
        <f t="shared" si="9"/>
        <v>0</v>
      </c>
    </row>
    <row r="173" spans="1:8" x14ac:dyDescent="0.2">
      <c r="A173" s="16">
        <v>169</v>
      </c>
      <c r="B173" s="17"/>
      <c r="C173" s="17"/>
      <c r="D173" s="41">
        <v>0</v>
      </c>
      <c r="E173" s="42">
        <v>0</v>
      </c>
      <c r="F173" s="198">
        <f t="shared" si="8"/>
        <v>0</v>
      </c>
      <c r="G173" s="61">
        <v>0</v>
      </c>
      <c r="H173" s="202">
        <f t="shared" si="9"/>
        <v>0</v>
      </c>
    </row>
    <row r="174" spans="1:8" x14ac:dyDescent="0.2">
      <c r="A174" s="16">
        <v>170</v>
      </c>
      <c r="B174" s="17"/>
      <c r="C174" s="17"/>
      <c r="D174" s="41">
        <v>0</v>
      </c>
      <c r="E174" s="42">
        <v>0</v>
      </c>
      <c r="F174" s="198">
        <f t="shared" si="8"/>
        <v>0</v>
      </c>
      <c r="G174" s="61">
        <v>0</v>
      </c>
      <c r="H174" s="202">
        <f t="shared" si="9"/>
        <v>0</v>
      </c>
    </row>
    <row r="175" spans="1:8" x14ac:dyDescent="0.2">
      <c r="A175" s="16">
        <v>171</v>
      </c>
      <c r="B175" s="17"/>
      <c r="C175" s="17"/>
      <c r="D175" s="41">
        <v>0</v>
      </c>
      <c r="E175" s="42">
        <v>0</v>
      </c>
      <c r="F175" s="198">
        <f t="shared" ref="F175:F204" si="10">D175*E175</f>
        <v>0</v>
      </c>
      <c r="G175" s="61">
        <v>0</v>
      </c>
      <c r="H175" s="202">
        <f t="shared" ref="H175:H204" si="11">F175*G175</f>
        <v>0</v>
      </c>
    </row>
    <row r="176" spans="1:8" x14ac:dyDescent="0.2">
      <c r="A176" s="16">
        <v>172</v>
      </c>
      <c r="B176" s="17"/>
      <c r="C176" s="17"/>
      <c r="D176" s="41">
        <v>0</v>
      </c>
      <c r="E176" s="42">
        <v>0</v>
      </c>
      <c r="F176" s="198">
        <f t="shared" si="10"/>
        <v>0</v>
      </c>
      <c r="G176" s="61">
        <v>0</v>
      </c>
      <c r="H176" s="202">
        <f t="shared" si="11"/>
        <v>0</v>
      </c>
    </row>
    <row r="177" spans="1:8" x14ac:dyDescent="0.2">
      <c r="A177" s="16">
        <v>173</v>
      </c>
      <c r="B177" s="17"/>
      <c r="C177" s="17"/>
      <c r="D177" s="41">
        <v>0</v>
      </c>
      <c r="E177" s="42">
        <v>0</v>
      </c>
      <c r="F177" s="198">
        <f t="shared" si="10"/>
        <v>0</v>
      </c>
      <c r="G177" s="61">
        <v>0</v>
      </c>
      <c r="H177" s="202">
        <f t="shared" si="11"/>
        <v>0</v>
      </c>
    </row>
    <row r="178" spans="1:8" x14ac:dyDescent="0.2">
      <c r="A178" s="16">
        <v>174</v>
      </c>
      <c r="B178" s="17"/>
      <c r="C178" s="17"/>
      <c r="D178" s="41">
        <v>0</v>
      </c>
      <c r="E178" s="42">
        <v>0</v>
      </c>
      <c r="F178" s="198">
        <f t="shared" si="10"/>
        <v>0</v>
      </c>
      <c r="G178" s="61">
        <v>0</v>
      </c>
      <c r="H178" s="202">
        <f t="shared" si="11"/>
        <v>0</v>
      </c>
    </row>
    <row r="179" spans="1:8" x14ac:dyDescent="0.2">
      <c r="A179" s="16">
        <v>175</v>
      </c>
      <c r="B179" s="17"/>
      <c r="C179" s="17"/>
      <c r="D179" s="41">
        <v>0</v>
      </c>
      <c r="E179" s="42">
        <v>0</v>
      </c>
      <c r="F179" s="198">
        <f t="shared" si="10"/>
        <v>0</v>
      </c>
      <c r="G179" s="61">
        <v>0</v>
      </c>
      <c r="H179" s="202">
        <f t="shared" si="11"/>
        <v>0</v>
      </c>
    </row>
    <row r="180" spans="1:8" x14ac:dyDescent="0.2">
      <c r="A180" s="16">
        <v>176</v>
      </c>
      <c r="B180" s="17"/>
      <c r="C180" s="17"/>
      <c r="D180" s="41">
        <v>0</v>
      </c>
      <c r="E180" s="42">
        <v>0</v>
      </c>
      <c r="F180" s="198">
        <f t="shared" si="10"/>
        <v>0</v>
      </c>
      <c r="G180" s="61">
        <v>0</v>
      </c>
      <c r="H180" s="202">
        <f t="shared" si="11"/>
        <v>0</v>
      </c>
    </row>
    <row r="181" spans="1:8" x14ac:dyDescent="0.2">
      <c r="A181" s="16">
        <v>177</v>
      </c>
      <c r="B181" s="17"/>
      <c r="C181" s="17"/>
      <c r="D181" s="41">
        <v>0</v>
      </c>
      <c r="E181" s="42">
        <v>0</v>
      </c>
      <c r="F181" s="198">
        <f t="shared" si="10"/>
        <v>0</v>
      </c>
      <c r="G181" s="61">
        <v>0</v>
      </c>
      <c r="H181" s="202">
        <f t="shared" si="11"/>
        <v>0</v>
      </c>
    </row>
    <row r="182" spans="1:8" x14ac:dyDescent="0.2">
      <c r="A182" s="16">
        <v>178</v>
      </c>
      <c r="B182" s="17"/>
      <c r="C182" s="17"/>
      <c r="D182" s="41">
        <v>0</v>
      </c>
      <c r="E182" s="42">
        <v>0</v>
      </c>
      <c r="F182" s="198">
        <f t="shared" si="10"/>
        <v>0</v>
      </c>
      <c r="G182" s="61">
        <v>0</v>
      </c>
      <c r="H182" s="202">
        <f t="shared" si="11"/>
        <v>0</v>
      </c>
    </row>
    <row r="183" spans="1:8" x14ac:dyDescent="0.2">
      <c r="A183" s="16">
        <v>179</v>
      </c>
      <c r="B183" s="17"/>
      <c r="C183" s="17"/>
      <c r="D183" s="41">
        <v>0</v>
      </c>
      <c r="E183" s="42">
        <v>0</v>
      </c>
      <c r="F183" s="198">
        <f t="shared" si="10"/>
        <v>0</v>
      </c>
      <c r="G183" s="61">
        <v>0</v>
      </c>
      <c r="H183" s="202">
        <f t="shared" si="11"/>
        <v>0</v>
      </c>
    </row>
    <row r="184" spans="1:8" x14ac:dyDescent="0.2">
      <c r="A184" s="16">
        <v>180</v>
      </c>
      <c r="B184" s="17"/>
      <c r="C184" s="17"/>
      <c r="D184" s="41">
        <v>0</v>
      </c>
      <c r="E184" s="42">
        <v>0</v>
      </c>
      <c r="F184" s="198">
        <f t="shared" si="10"/>
        <v>0</v>
      </c>
      <c r="G184" s="61">
        <v>0</v>
      </c>
      <c r="H184" s="202">
        <f t="shared" si="11"/>
        <v>0</v>
      </c>
    </row>
    <row r="185" spans="1:8" x14ac:dyDescent="0.2">
      <c r="A185" s="16">
        <v>181</v>
      </c>
      <c r="B185" s="17"/>
      <c r="C185" s="17"/>
      <c r="D185" s="41">
        <v>0</v>
      </c>
      <c r="E185" s="42">
        <v>0</v>
      </c>
      <c r="F185" s="198">
        <f t="shared" si="10"/>
        <v>0</v>
      </c>
      <c r="G185" s="61">
        <v>0</v>
      </c>
      <c r="H185" s="202">
        <f t="shared" si="11"/>
        <v>0</v>
      </c>
    </row>
    <row r="186" spans="1:8" x14ac:dyDescent="0.2">
      <c r="A186" s="16">
        <v>182</v>
      </c>
      <c r="B186" s="17"/>
      <c r="C186" s="17"/>
      <c r="D186" s="41">
        <v>0</v>
      </c>
      <c r="E186" s="42">
        <v>0</v>
      </c>
      <c r="F186" s="198">
        <f t="shared" si="10"/>
        <v>0</v>
      </c>
      <c r="G186" s="61">
        <v>0</v>
      </c>
      <c r="H186" s="202">
        <f t="shared" si="11"/>
        <v>0</v>
      </c>
    </row>
    <row r="187" spans="1:8" x14ac:dyDescent="0.2">
      <c r="A187" s="16">
        <v>183</v>
      </c>
      <c r="B187" s="17"/>
      <c r="C187" s="17"/>
      <c r="D187" s="41">
        <v>0</v>
      </c>
      <c r="E187" s="42">
        <v>0</v>
      </c>
      <c r="F187" s="198">
        <f t="shared" si="10"/>
        <v>0</v>
      </c>
      <c r="G187" s="61">
        <v>0</v>
      </c>
      <c r="H187" s="202">
        <f t="shared" si="11"/>
        <v>0</v>
      </c>
    </row>
    <row r="188" spans="1:8" x14ac:dyDescent="0.2">
      <c r="A188" s="16">
        <v>184</v>
      </c>
      <c r="B188" s="17"/>
      <c r="C188" s="17"/>
      <c r="D188" s="41">
        <v>0</v>
      </c>
      <c r="E188" s="42">
        <v>0</v>
      </c>
      <c r="F188" s="198">
        <f t="shared" si="10"/>
        <v>0</v>
      </c>
      <c r="G188" s="61">
        <v>0</v>
      </c>
      <c r="H188" s="202">
        <f t="shared" si="11"/>
        <v>0</v>
      </c>
    </row>
    <row r="189" spans="1:8" x14ac:dyDescent="0.2">
      <c r="A189" s="16">
        <v>185</v>
      </c>
      <c r="B189" s="17"/>
      <c r="C189" s="17"/>
      <c r="D189" s="41">
        <v>0</v>
      </c>
      <c r="E189" s="42">
        <v>0</v>
      </c>
      <c r="F189" s="198">
        <f t="shared" si="10"/>
        <v>0</v>
      </c>
      <c r="G189" s="61">
        <v>0</v>
      </c>
      <c r="H189" s="202">
        <f t="shared" si="11"/>
        <v>0</v>
      </c>
    </row>
    <row r="190" spans="1:8" x14ac:dyDescent="0.2">
      <c r="A190" s="16">
        <v>186</v>
      </c>
      <c r="B190" s="17"/>
      <c r="C190" s="17"/>
      <c r="D190" s="41">
        <v>0</v>
      </c>
      <c r="E190" s="42">
        <v>0</v>
      </c>
      <c r="F190" s="198">
        <f t="shared" si="10"/>
        <v>0</v>
      </c>
      <c r="G190" s="61">
        <v>0</v>
      </c>
      <c r="H190" s="202">
        <f t="shared" si="11"/>
        <v>0</v>
      </c>
    </row>
    <row r="191" spans="1:8" x14ac:dyDescent="0.2">
      <c r="A191" s="16">
        <v>187</v>
      </c>
      <c r="B191" s="17"/>
      <c r="C191" s="17"/>
      <c r="D191" s="41">
        <v>0</v>
      </c>
      <c r="E191" s="42">
        <v>0</v>
      </c>
      <c r="F191" s="198">
        <f t="shared" si="10"/>
        <v>0</v>
      </c>
      <c r="G191" s="61">
        <v>0</v>
      </c>
      <c r="H191" s="202">
        <f t="shared" si="11"/>
        <v>0</v>
      </c>
    </row>
    <row r="192" spans="1:8" x14ac:dyDescent="0.2">
      <c r="A192" s="16">
        <v>188</v>
      </c>
      <c r="B192" s="17"/>
      <c r="C192" s="17"/>
      <c r="D192" s="41">
        <v>0</v>
      </c>
      <c r="E192" s="42">
        <v>0</v>
      </c>
      <c r="F192" s="198">
        <f t="shared" si="10"/>
        <v>0</v>
      </c>
      <c r="G192" s="61">
        <v>0</v>
      </c>
      <c r="H192" s="202">
        <f t="shared" si="11"/>
        <v>0</v>
      </c>
    </row>
    <row r="193" spans="1:8" x14ac:dyDescent="0.2">
      <c r="A193" s="16">
        <v>189</v>
      </c>
      <c r="B193" s="17"/>
      <c r="C193" s="17"/>
      <c r="D193" s="41">
        <v>0</v>
      </c>
      <c r="E193" s="42">
        <v>0</v>
      </c>
      <c r="F193" s="198">
        <f t="shared" si="10"/>
        <v>0</v>
      </c>
      <c r="G193" s="61">
        <v>0</v>
      </c>
      <c r="H193" s="202">
        <f t="shared" si="11"/>
        <v>0</v>
      </c>
    </row>
    <row r="194" spans="1:8" x14ac:dyDescent="0.2">
      <c r="A194" s="16">
        <v>190</v>
      </c>
      <c r="B194" s="17"/>
      <c r="C194" s="17"/>
      <c r="D194" s="41">
        <v>0</v>
      </c>
      <c r="E194" s="42">
        <v>0</v>
      </c>
      <c r="F194" s="198">
        <f t="shared" si="10"/>
        <v>0</v>
      </c>
      <c r="G194" s="61">
        <v>0</v>
      </c>
      <c r="H194" s="202">
        <f t="shared" si="11"/>
        <v>0</v>
      </c>
    </row>
    <row r="195" spans="1:8" x14ac:dyDescent="0.2">
      <c r="A195" s="16">
        <v>191</v>
      </c>
      <c r="B195" s="17"/>
      <c r="C195" s="17"/>
      <c r="D195" s="41">
        <v>0</v>
      </c>
      <c r="E195" s="42">
        <v>0</v>
      </c>
      <c r="F195" s="198">
        <f t="shared" si="10"/>
        <v>0</v>
      </c>
      <c r="G195" s="61">
        <v>0</v>
      </c>
      <c r="H195" s="202">
        <f t="shared" si="11"/>
        <v>0</v>
      </c>
    </row>
    <row r="196" spans="1:8" x14ac:dyDescent="0.2">
      <c r="A196" s="16">
        <v>192</v>
      </c>
      <c r="B196" s="17"/>
      <c r="C196" s="17"/>
      <c r="D196" s="41">
        <v>0</v>
      </c>
      <c r="E196" s="42">
        <v>0</v>
      </c>
      <c r="F196" s="198">
        <f t="shared" si="10"/>
        <v>0</v>
      </c>
      <c r="G196" s="61">
        <v>0</v>
      </c>
      <c r="H196" s="202">
        <f t="shared" si="11"/>
        <v>0</v>
      </c>
    </row>
    <row r="197" spans="1:8" x14ac:dyDescent="0.2">
      <c r="A197" s="16">
        <v>193</v>
      </c>
      <c r="B197" s="17"/>
      <c r="C197" s="17"/>
      <c r="D197" s="41">
        <v>0</v>
      </c>
      <c r="E197" s="42">
        <v>0</v>
      </c>
      <c r="F197" s="198">
        <f t="shared" si="10"/>
        <v>0</v>
      </c>
      <c r="G197" s="61">
        <v>0</v>
      </c>
      <c r="H197" s="202">
        <f t="shared" si="11"/>
        <v>0</v>
      </c>
    </row>
    <row r="198" spans="1:8" x14ac:dyDescent="0.2">
      <c r="A198" s="16">
        <v>194</v>
      </c>
      <c r="B198" s="17"/>
      <c r="C198" s="17"/>
      <c r="D198" s="41">
        <v>0</v>
      </c>
      <c r="E198" s="42">
        <v>0</v>
      </c>
      <c r="F198" s="198">
        <f t="shared" si="10"/>
        <v>0</v>
      </c>
      <c r="G198" s="61">
        <v>0</v>
      </c>
      <c r="H198" s="202">
        <f t="shared" si="11"/>
        <v>0</v>
      </c>
    </row>
    <row r="199" spans="1:8" x14ac:dyDescent="0.2">
      <c r="A199" s="16">
        <v>195</v>
      </c>
      <c r="B199" s="17"/>
      <c r="C199" s="17"/>
      <c r="D199" s="41">
        <v>0</v>
      </c>
      <c r="E199" s="42">
        <v>0</v>
      </c>
      <c r="F199" s="198">
        <f t="shared" si="10"/>
        <v>0</v>
      </c>
      <c r="G199" s="61">
        <v>0</v>
      </c>
      <c r="H199" s="202">
        <f t="shared" si="11"/>
        <v>0</v>
      </c>
    </row>
    <row r="200" spans="1:8" x14ac:dyDescent="0.2">
      <c r="A200" s="16">
        <v>196</v>
      </c>
      <c r="B200" s="17"/>
      <c r="C200" s="17"/>
      <c r="D200" s="41">
        <v>0</v>
      </c>
      <c r="E200" s="42">
        <v>0</v>
      </c>
      <c r="F200" s="198">
        <f t="shared" si="10"/>
        <v>0</v>
      </c>
      <c r="G200" s="61">
        <v>0</v>
      </c>
      <c r="H200" s="202">
        <f t="shared" si="11"/>
        <v>0</v>
      </c>
    </row>
    <row r="201" spans="1:8" x14ac:dyDescent="0.2">
      <c r="A201" s="16">
        <v>197</v>
      </c>
      <c r="B201" s="17"/>
      <c r="C201" s="17"/>
      <c r="D201" s="41">
        <v>0</v>
      </c>
      <c r="E201" s="42">
        <v>0</v>
      </c>
      <c r="F201" s="198">
        <f t="shared" si="10"/>
        <v>0</v>
      </c>
      <c r="G201" s="61">
        <v>0</v>
      </c>
      <c r="H201" s="202">
        <f t="shared" si="11"/>
        <v>0</v>
      </c>
    </row>
    <row r="202" spans="1:8" x14ac:dyDescent="0.2">
      <c r="A202" s="16">
        <v>198</v>
      </c>
      <c r="B202" s="17"/>
      <c r="C202" s="17"/>
      <c r="D202" s="41">
        <v>0</v>
      </c>
      <c r="E202" s="42">
        <v>0</v>
      </c>
      <c r="F202" s="198">
        <f t="shared" si="10"/>
        <v>0</v>
      </c>
      <c r="G202" s="61">
        <v>0</v>
      </c>
      <c r="H202" s="202">
        <f t="shared" si="11"/>
        <v>0</v>
      </c>
    </row>
    <row r="203" spans="1:8" x14ac:dyDescent="0.2">
      <c r="A203" s="16">
        <v>199</v>
      </c>
      <c r="B203" s="17"/>
      <c r="C203" s="17"/>
      <c r="D203" s="41">
        <v>0</v>
      </c>
      <c r="E203" s="42">
        <v>0</v>
      </c>
      <c r="F203" s="198">
        <f t="shared" si="10"/>
        <v>0</v>
      </c>
      <c r="G203" s="61">
        <v>0</v>
      </c>
      <c r="H203" s="202">
        <f t="shared" si="11"/>
        <v>0</v>
      </c>
    </row>
    <row r="204" spans="1:8" ht="13.5" thickBot="1" x14ac:dyDescent="0.25">
      <c r="A204" s="16">
        <v>200</v>
      </c>
      <c r="B204" s="17"/>
      <c r="C204" s="17"/>
      <c r="D204" s="41">
        <v>0</v>
      </c>
      <c r="E204" s="42">
        <v>0</v>
      </c>
      <c r="F204" s="198">
        <f t="shared" si="10"/>
        <v>0</v>
      </c>
      <c r="G204" s="61">
        <v>0</v>
      </c>
      <c r="H204" s="202">
        <f t="shared" si="11"/>
        <v>0</v>
      </c>
    </row>
    <row r="205" spans="1:8" ht="15.95" customHeight="1" thickBot="1" x14ac:dyDescent="0.25">
      <c r="A205" s="253" t="s">
        <v>166</v>
      </c>
      <c r="B205" s="254"/>
      <c r="C205" s="254"/>
      <c r="D205" s="254"/>
      <c r="E205" s="254"/>
      <c r="F205" s="199">
        <f>SUM(F5:F204)</f>
        <v>0</v>
      </c>
      <c r="G205" s="16"/>
      <c r="H205" s="203">
        <f>SUM(H5:H204)</f>
        <v>0</v>
      </c>
    </row>
  </sheetData>
  <sheetProtection sheet="1" objects="1" scenarios="1"/>
  <mergeCells count="4">
    <mergeCell ref="A205:E205"/>
    <mergeCell ref="A1:H1"/>
    <mergeCell ref="A2:B2"/>
    <mergeCell ref="C2:H2"/>
  </mergeCells>
  <phoneticPr fontId="0" type="noConversion"/>
  <printOptions horizontalCentered="1" verticalCentered="1"/>
  <pageMargins left="0.25" right="0.25" top="0.75" bottom="0.75" header="0.3" footer="0.3"/>
  <pageSetup fitToHeight="2" orientation="landscape" r:id="rId1"/>
  <headerFooter>
    <oddHeader>&amp;CTexas Thriving Families Program Budget
Attachment to Addendum 12 - Revision 5 Exhibit G Requested Budget Summary&amp;RFY26</oddHeader>
  </headerFooter>
  <legacyDrawing r:id="rId2"/>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609"/>
  <sheetViews>
    <sheetView showGridLines="0" view="pageLayout" zoomScale="115" zoomScaleNormal="130" zoomScaleSheetLayoutView="90" zoomScalePageLayoutView="115" workbookViewId="0">
      <selection activeCell="D566" sqref="D566:D567"/>
    </sheetView>
  </sheetViews>
  <sheetFormatPr defaultColWidth="9.140625" defaultRowHeight="12.75" x14ac:dyDescent="0.2"/>
  <cols>
    <col min="1" max="1" width="4" style="67" bestFit="1" customWidth="1"/>
    <col min="2" max="2" width="13.85546875" style="67" customWidth="1"/>
    <col min="3" max="3" width="8.140625" style="67" customWidth="1"/>
    <col min="4" max="4" width="12.5703125" style="67" customWidth="1"/>
    <col min="5" max="5" width="11" style="67" customWidth="1"/>
    <col min="6" max="6" width="11.42578125" style="67" customWidth="1"/>
    <col min="7" max="7" width="12.7109375" style="67" customWidth="1"/>
    <col min="8" max="10" width="10.7109375" style="67" customWidth="1"/>
    <col min="11" max="11" width="11.85546875" style="67" customWidth="1"/>
    <col min="12" max="12" width="13.42578125" style="67" customWidth="1"/>
    <col min="13" max="16384" width="9.140625" style="67"/>
  </cols>
  <sheetData>
    <row r="1" spans="1:12" s="9" customFormat="1" x14ac:dyDescent="0.2">
      <c r="A1" s="280" t="s">
        <v>30</v>
      </c>
      <c r="B1" s="281"/>
      <c r="C1" s="281"/>
      <c r="D1" s="281"/>
      <c r="E1" s="281"/>
      <c r="F1" s="281"/>
      <c r="G1" s="281"/>
      <c r="H1" s="281"/>
      <c r="I1" s="281"/>
      <c r="J1" s="281"/>
      <c r="K1" s="281"/>
      <c r="L1" s="282"/>
    </row>
    <row r="2" spans="1:12" s="9" customFormat="1" ht="13.5" customHeight="1" x14ac:dyDescent="0.2">
      <c r="A2" s="285" t="s">
        <v>151</v>
      </c>
      <c r="B2" s="285"/>
      <c r="C2" s="286">
        <f>'Summary Page'!C4</f>
        <v>0</v>
      </c>
      <c r="D2" s="286"/>
      <c r="E2" s="286"/>
      <c r="F2" s="286"/>
      <c r="G2" s="286"/>
      <c r="H2" s="286"/>
      <c r="I2" s="286"/>
      <c r="J2" s="286"/>
      <c r="K2" s="286"/>
      <c r="L2" s="286"/>
    </row>
    <row r="3" spans="1:12" s="83" customFormat="1" x14ac:dyDescent="0.2">
      <c r="A3" s="114"/>
      <c r="B3" s="114" t="s">
        <v>152</v>
      </c>
      <c r="C3" s="114" t="s">
        <v>153</v>
      </c>
      <c r="D3" s="114" t="s">
        <v>154</v>
      </c>
      <c r="E3" s="114" t="s">
        <v>155</v>
      </c>
      <c r="F3" s="114" t="s">
        <v>156</v>
      </c>
      <c r="G3" s="114" t="s">
        <v>157</v>
      </c>
      <c r="H3" s="114" t="s">
        <v>158</v>
      </c>
      <c r="I3" s="114" t="s">
        <v>167</v>
      </c>
      <c r="J3" s="114" t="s">
        <v>168</v>
      </c>
      <c r="K3" s="114" t="s">
        <v>169</v>
      </c>
      <c r="L3" s="114" t="s">
        <v>170</v>
      </c>
    </row>
    <row r="4" spans="1:12" ht="46.5" customHeight="1" thickBot="1" x14ac:dyDescent="0.25">
      <c r="A4" s="115"/>
      <c r="B4" s="115" t="s">
        <v>159</v>
      </c>
      <c r="C4" s="115"/>
      <c r="D4" s="115" t="s">
        <v>171</v>
      </c>
      <c r="E4" s="115" t="s">
        <v>172</v>
      </c>
      <c r="F4" s="115" t="s">
        <v>173</v>
      </c>
      <c r="G4" s="115" t="s">
        <v>174</v>
      </c>
      <c r="H4" s="115" t="s">
        <v>175</v>
      </c>
      <c r="I4" s="115" t="s">
        <v>176</v>
      </c>
      <c r="J4" s="115" t="s">
        <v>177</v>
      </c>
      <c r="K4" s="115" t="s">
        <v>178</v>
      </c>
      <c r="L4" s="115" t="s">
        <v>179</v>
      </c>
    </row>
    <row r="5" spans="1:12" ht="12.2" customHeight="1" x14ac:dyDescent="0.2">
      <c r="A5" s="267">
        <v>1</v>
      </c>
      <c r="B5" s="278">
        <f>Salaries!B5</f>
        <v>0</v>
      </c>
      <c r="C5" s="283" t="s">
        <v>180</v>
      </c>
      <c r="D5" s="261">
        <f>SUM(Salaries!F5*0.0765)</f>
        <v>0</v>
      </c>
      <c r="E5" s="263">
        <v>0</v>
      </c>
      <c r="F5" s="263">
        <v>0</v>
      </c>
      <c r="G5" s="263">
        <v>0</v>
      </c>
      <c r="H5" s="263">
        <v>0</v>
      </c>
      <c r="I5" s="263">
        <v>0</v>
      </c>
      <c r="J5" s="263">
        <v>0</v>
      </c>
      <c r="K5" s="263">
        <v>0</v>
      </c>
      <c r="L5" s="265">
        <f>SUM(D5:K5)</f>
        <v>0</v>
      </c>
    </row>
    <row r="6" spans="1:12" ht="12.2" customHeight="1" x14ac:dyDescent="0.2">
      <c r="A6" s="268"/>
      <c r="B6" s="259"/>
      <c r="C6" s="284"/>
      <c r="D6" s="262"/>
      <c r="E6" s="264"/>
      <c r="F6" s="264"/>
      <c r="G6" s="264"/>
      <c r="H6" s="264"/>
      <c r="I6" s="264"/>
      <c r="J6" s="264"/>
      <c r="K6" s="264"/>
      <c r="L6" s="266"/>
    </row>
    <row r="7" spans="1:12" ht="12.2" customHeight="1" thickBot="1" x14ac:dyDescent="0.25">
      <c r="A7" s="269"/>
      <c r="B7" s="275"/>
      <c r="C7" s="189">
        <f>Salaries!G5</f>
        <v>0</v>
      </c>
      <c r="D7" s="205">
        <f>SUM(D5*C7)</f>
        <v>0</v>
      </c>
      <c r="E7" s="205">
        <f>E5*C7</f>
        <v>0</v>
      </c>
      <c r="F7" s="205">
        <f>F5*C7</f>
        <v>0</v>
      </c>
      <c r="G7" s="205">
        <f>G5*C7</f>
        <v>0</v>
      </c>
      <c r="H7" s="205">
        <f>H5*C7</f>
        <v>0</v>
      </c>
      <c r="I7" s="205">
        <f>I5*C7</f>
        <v>0</v>
      </c>
      <c r="J7" s="205">
        <f>J5*C7</f>
        <v>0</v>
      </c>
      <c r="K7" s="205">
        <f>K5*C7</f>
        <v>0</v>
      </c>
      <c r="L7" s="191">
        <f>SUM(D7:K7)</f>
        <v>0</v>
      </c>
    </row>
    <row r="8" spans="1:12" ht="12.2" customHeight="1" x14ac:dyDescent="0.2">
      <c r="A8" s="267">
        <v>2</v>
      </c>
      <c r="B8" s="278">
        <f>Salaries!B6</f>
        <v>0</v>
      </c>
      <c r="C8" s="270" t="s">
        <v>180</v>
      </c>
      <c r="D8" s="261">
        <f>SUM(Salaries!F6*0.0765)</f>
        <v>0</v>
      </c>
      <c r="E8" s="263">
        <v>0</v>
      </c>
      <c r="F8" s="263">
        <v>0</v>
      </c>
      <c r="G8" s="263">
        <v>0</v>
      </c>
      <c r="H8" s="263">
        <v>0</v>
      </c>
      <c r="I8" s="263">
        <v>0</v>
      </c>
      <c r="J8" s="263">
        <v>0</v>
      </c>
      <c r="K8" s="263">
        <v>0</v>
      </c>
      <c r="L8" s="265">
        <f>SUM(D8:K8)</f>
        <v>0</v>
      </c>
    </row>
    <row r="9" spans="1:12" ht="12.2" customHeight="1" x14ac:dyDescent="0.2">
      <c r="A9" s="268"/>
      <c r="B9" s="259"/>
      <c r="C9" s="271"/>
      <c r="D9" s="262"/>
      <c r="E9" s="264"/>
      <c r="F9" s="264"/>
      <c r="G9" s="264"/>
      <c r="H9" s="264"/>
      <c r="I9" s="264"/>
      <c r="J9" s="264"/>
      <c r="K9" s="264"/>
      <c r="L9" s="266"/>
    </row>
    <row r="10" spans="1:12" ht="12.2" customHeight="1" thickBot="1" x14ac:dyDescent="0.25">
      <c r="A10" s="269"/>
      <c r="B10" s="275"/>
      <c r="C10" s="189">
        <f>Salaries!G6</f>
        <v>0</v>
      </c>
      <c r="D10" s="205">
        <f>SUM(D8*C10)</f>
        <v>0</v>
      </c>
      <c r="E10" s="205">
        <f>E8*C10</f>
        <v>0</v>
      </c>
      <c r="F10" s="205">
        <f>F8*C10</f>
        <v>0</v>
      </c>
      <c r="G10" s="205">
        <f>G8*C10</f>
        <v>0</v>
      </c>
      <c r="H10" s="205">
        <f>H8*C10</f>
        <v>0</v>
      </c>
      <c r="I10" s="205">
        <f>I8*C10</f>
        <v>0</v>
      </c>
      <c r="J10" s="205">
        <f>J8*C10</f>
        <v>0</v>
      </c>
      <c r="K10" s="205">
        <f>K8*C10</f>
        <v>0</v>
      </c>
      <c r="L10" s="191">
        <f>SUM(D10:K10)</f>
        <v>0</v>
      </c>
    </row>
    <row r="11" spans="1:12" ht="12.2" customHeight="1" x14ac:dyDescent="0.2">
      <c r="A11" s="276">
        <v>3</v>
      </c>
      <c r="B11" s="278">
        <f>Salaries!B7</f>
        <v>0</v>
      </c>
      <c r="C11" s="270" t="s">
        <v>180</v>
      </c>
      <c r="D11" s="261">
        <f>SUM(Salaries!F7*0.0765)</f>
        <v>0</v>
      </c>
      <c r="E11" s="263">
        <v>0</v>
      </c>
      <c r="F11" s="263">
        <v>0</v>
      </c>
      <c r="G11" s="263">
        <v>0</v>
      </c>
      <c r="H11" s="263">
        <v>0</v>
      </c>
      <c r="I11" s="263">
        <v>0</v>
      </c>
      <c r="J11" s="263">
        <v>0</v>
      </c>
      <c r="K11" s="263">
        <v>0</v>
      </c>
      <c r="L11" s="265">
        <f>SUM(D11:K11)</f>
        <v>0</v>
      </c>
    </row>
    <row r="12" spans="1:12" ht="12.2" customHeight="1" x14ac:dyDescent="0.2">
      <c r="A12" s="268"/>
      <c r="B12" s="259"/>
      <c r="C12" s="271"/>
      <c r="D12" s="262"/>
      <c r="E12" s="264"/>
      <c r="F12" s="264"/>
      <c r="G12" s="264"/>
      <c r="H12" s="264"/>
      <c r="I12" s="264"/>
      <c r="J12" s="264"/>
      <c r="K12" s="264"/>
      <c r="L12" s="266"/>
    </row>
    <row r="13" spans="1:12" ht="12.2" customHeight="1" thickBot="1" x14ac:dyDescent="0.25">
      <c r="A13" s="277"/>
      <c r="B13" s="275"/>
      <c r="C13" s="189">
        <f>Salaries!G7</f>
        <v>0</v>
      </c>
      <c r="D13" s="205">
        <f>SUM(D11*C13)</f>
        <v>0</v>
      </c>
      <c r="E13" s="205">
        <f>E11*C13</f>
        <v>0</v>
      </c>
      <c r="F13" s="205">
        <f>F11*C13</f>
        <v>0</v>
      </c>
      <c r="G13" s="205">
        <f>G11*C13</f>
        <v>0</v>
      </c>
      <c r="H13" s="205">
        <f>H11*C13</f>
        <v>0</v>
      </c>
      <c r="I13" s="205">
        <f>I11*C13</f>
        <v>0</v>
      </c>
      <c r="J13" s="205">
        <f>J11*C13</f>
        <v>0</v>
      </c>
      <c r="K13" s="205">
        <f>K11*C13</f>
        <v>0</v>
      </c>
      <c r="L13" s="191">
        <f>SUM(D13:K13)</f>
        <v>0</v>
      </c>
    </row>
    <row r="14" spans="1:12" ht="12.2" customHeight="1" x14ac:dyDescent="0.2">
      <c r="A14" s="276">
        <v>4</v>
      </c>
      <c r="B14" s="278">
        <f>Salaries!B8</f>
        <v>0</v>
      </c>
      <c r="C14" s="270" t="s">
        <v>180</v>
      </c>
      <c r="D14" s="261">
        <f>SUM(Salaries!F8*0.0765)</f>
        <v>0</v>
      </c>
      <c r="E14" s="263">
        <v>0</v>
      </c>
      <c r="F14" s="263">
        <v>0</v>
      </c>
      <c r="G14" s="263">
        <v>0</v>
      </c>
      <c r="H14" s="263">
        <v>0</v>
      </c>
      <c r="I14" s="263">
        <v>0</v>
      </c>
      <c r="J14" s="263">
        <v>0</v>
      </c>
      <c r="K14" s="263">
        <v>0</v>
      </c>
      <c r="L14" s="265">
        <f>SUM(D14:K14)</f>
        <v>0</v>
      </c>
    </row>
    <row r="15" spans="1:12" ht="12.2" customHeight="1" x14ac:dyDescent="0.2">
      <c r="A15" s="268"/>
      <c r="B15" s="259"/>
      <c r="C15" s="271"/>
      <c r="D15" s="262"/>
      <c r="E15" s="264"/>
      <c r="F15" s="264"/>
      <c r="G15" s="264"/>
      <c r="H15" s="264"/>
      <c r="I15" s="264"/>
      <c r="J15" s="264"/>
      <c r="K15" s="264"/>
      <c r="L15" s="266"/>
    </row>
    <row r="16" spans="1:12" ht="12.2" customHeight="1" thickBot="1" x14ac:dyDescent="0.25">
      <c r="A16" s="277"/>
      <c r="B16" s="275"/>
      <c r="C16" s="189">
        <f>Salaries!G8</f>
        <v>0</v>
      </c>
      <c r="D16" s="205">
        <f>SUM(D14*C16)</f>
        <v>0</v>
      </c>
      <c r="E16" s="205">
        <f>E14*C16</f>
        <v>0</v>
      </c>
      <c r="F16" s="205">
        <f>F14*C16</f>
        <v>0</v>
      </c>
      <c r="G16" s="205">
        <f>G14*C16</f>
        <v>0</v>
      </c>
      <c r="H16" s="205">
        <f>H14*C16</f>
        <v>0</v>
      </c>
      <c r="I16" s="205">
        <f>I14*C16</f>
        <v>0</v>
      </c>
      <c r="J16" s="205">
        <f>J14*C16</f>
        <v>0</v>
      </c>
      <c r="K16" s="205">
        <f>K14*C16</f>
        <v>0</v>
      </c>
      <c r="L16" s="191">
        <f>SUM(D16:K16)</f>
        <v>0</v>
      </c>
    </row>
    <row r="17" spans="1:12" ht="12.2" customHeight="1" x14ac:dyDescent="0.2">
      <c r="A17" s="276">
        <v>5</v>
      </c>
      <c r="B17" s="278">
        <f>Salaries!B9</f>
        <v>0</v>
      </c>
      <c r="C17" s="270" t="s">
        <v>180</v>
      </c>
      <c r="D17" s="261">
        <f>SUM(Salaries!F9*0.0765)</f>
        <v>0</v>
      </c>
      <c r="E17" s="263">
        <v>0</v>
      </c>
      <c r="F17" s="263">
        <v>0</v>
      </c>
      <c r="G17" s="263">
        <v>0</v>
      </c>
      <c r="H17" s="263">
        <v>0</v>
      </c>
      <c r="I17" s="263">
        <v>0</v>
      </c>
      <c r="J17" s="263">
        <v>0</v>
      </c>
      <c r="K17" s="263">
        <v>0</v>
      </c>
      <c r="L17" s="265">
        <f>SUM(D17:K17)</f>
        <v>0</v>
      </c>
    </row>
    <row r="18" spans="1:12" ht="12.2" customHeight="1" x14ac:dyDescent="0.2">
      <c r="A18" s="268"/>
      <c r="B18" s="259"/>
      <c r="C18" s="271"/>
      <c r="D18" s="262"/>
      <c r="E18" s="264"/>
      <c r="F18" s="264"/>
      <c r="G18" s="264"/>
      <c r="H18" s="264"/>
      <c r="I18" s="264"/>
      <c r="J18" s="264"/>
      <c r="K18" s="264"/>
      <c r="L18" s="266"/>
    </row>
    <row r="19" spans="1:12" ht="12.2" customHeight="1" thickBot="1" x14ac:dyDescent="0.25">
      <c r="A19" s="277"/>
      <c r="B19" s="275"/>
      <c r="C19" s="189">
        <f>Salaries!G9</f>
        <v>0</v>
      </c>
      <c r="D19" s="205">
        <f>SUM(D17*C19)</f>
        <v>0</v>
      </c>
      <c r="E19" s="205">
        <f>E17*C19</f>
        <v>0</v>
      </c>
      <c r="F19" s="205">
        <f>F17*C19</f>
        <v>0</v>
      </c>
      <c r="G19" s="205">
        <f>G17*C19</f>
        <v>0</v>
      </c>
      <c r="H19" s="205">
        <f>H17*C19</f>
        <v>0</v>
      </c>
      <c r="I19" s="205">
        <f>I17*C19</f>
        <v>0</v>
      </c>
      <c r="J19" s="205">
        <f>J17*C19</f>
        <v>0</v>
      </c>
      <c r="K19" s="205">
        <f>K17*C19</f>
        <v>0</v>
      </c>
      <c r="L19" s="191">
        <f>SUM(D19:K19)</f>
        <v>0</v>
      </c>
    </row>
    <row r="20" spans="1:12" ht="12.2" customHeight="1" x14ac:dyDescent="0.2">
      <c r="A20" s="276">
        <v>6</v>
      </c>
      <c r="B20" s="278">
        <f>Salaries!B10</f>
        <v>0</v>
      </c>
      <c r="C20" s="270" t="s">
        <v>180</v>
      </c>
      <c r="D20" s="261">
        <f>SUM(Salaries!F10*0.0765)</f>
        <v>0</v>
      </c>
      <c r="E20" s="263">
        <v>0</v>
      </c>
      <c r="F20" s="263">
        <v>0</v>
      </c>
      <c r="G20" s="263">
        <v>0</v>
      </c>
      <c r="H20" s="263">
        <v>0</v>
      </c>
      <c r="I20" s="263">
        <v>0</v>
      </c>
      <c r="J20" s="263">
        <v>0</v>
      </c>
      <c r="K20" s="263">
        <v>0</v>
      </c>
      <c r="L20" s="265">
        <f>SUM(D20:K20)</f>
        <v>0</v>
      </c>
    </row>
    <row r="21" spans="1:12" ht="12.2" customHeight="1" x14ac:dyDescent="0.2">
      <c r="A21" s="268"/>
      <c r="B21" s="259"/>
      <c r="C21" s="271"/>
      <c r="D21" s="262"/>
      <c r="E21" s="264"/>
      <c r="F21" s="264"/>
      <c r="G21" s="264"/>
      <c r="H21" s="264"/>
      <c r="I21" s="264"/>
      <c r="J21" s="264"/>
      <c r="K21" s="264"/>
      <c r="L21" s="266"/>
    </row>
    <row r="22" spans="1:12" ht="12.2" customHeight="1" thickBot="1" x14ac:dyDescent="0.25">
      <c r="A22" s="277"/>
      <c r="B22" s="275"/>
      <c r="C22" s="189">
        <f>Salaries!G10</f>
        <v>0</v>
      </c>
      <c r="D22" s="205">
        <f>SUM(D20*C22)</f>
        <v>0</v>
      </c>
      <c r="E22" s="205">
        <f>E20*C22</f>
        <v>0</v>
      </c>
      <c r="F22" s="205">
        <f>F20*C22</f>
        <v>0</v>
      </c>
      <c r="G22" s="205">
        <f>G20*C22</f>
        <v>0</v>
      </c>
      <c r="H22" s="205">
        <f>H20*C22</f>
        <v>0</v>
      </c>
      <c r="I22" s="205">
        <f>I20*C22</f>
        <v>0</v>
      </c>
      <c r="J22" s="205">
        <f>J20*C22</f>
        <v>0</v>
      </c>
      <c r="K22" s="205">
        <f>K20*C22</f>
        <v>0</v>
      </c>
      <c r="L22" s="191">
        <f>SUM(D22:K22)</f>
        <v>0</v>
      </c>
    </row>
    <row r="23" spans="1:12" ht="12.2" customHeight="1" x14ac:dyDescent="0.2">
      <c r="A23" s="276">
        <v>7</v>
      </c>
      <c r="B23" s="278">
        <f>Salaries!B11</f>
        <v>0</v>
      </c>
      <c r="C23" s="270" t="s">
        <v>180</v>
      </c>
      <c r="D23" s="261">
        <f>SUM(Salaries!F11*0.0765)</f>
        <v>0</v>
      </c>
      <c r="E23" s="263">
        <v>0</v>
      </c>
      <c r="F23" s="263">
        <v>0</v>
      </c>
      <c r="G23" s="263">
        <v>0</v>
      </c>
      <c r="H23" s="263">
        <v>0</v>
      </c>
      <c r="I23" s="263">
        <v>0</v>
      </c>
      <c r="J23" s="263">
        <v>0</v>
      </c>
      <c r="K23" s="263">
        <v>0</v>
      </c>
      <c r="L23" s="265">
        <f>SUM(D23:K23)</f>
        <v>0</v>
      </c>
    </row>
    <row r="24" spans="1:12" ht="12.2" customHeight="1" x14ac:dyDescent="0.2">
      <c r="A24" s="268"/>
      <c r="B24" s="259"/>
      <c r="C24" s="271"/>
      <c r="D24" s="262"/>
      <c r="E24" s="264"/>
      <c r="F24" s="264"/>
      <c r="G24" s="264"/>
      <c r="H24" s="264"/>
      <c r="I24" s="264"/>
      <c r="J24" s="264"/>
      <c r="K24" s="264"/>
      <c r="L24" s="266"/>
    </row>
    <row r="25" spans="1:12" ht="12.2" customHeight="1" thickBot="1" x14ac:dyDescent="0.25">
      <c r="A25" s="277"/>
      <c r="B25" s="275"/>
      <c r="C25" s="189">
        <f>Salaries!G11</f>
        <v>0</v>
      </c>
      <c r="D25" s="205">
        <f>SUM(D23*C25)</f>
        <v>0</v>
      </c>
      <c r="E25" s="190">
        <f>E23*C25</f>
        <v>0</v>
      </c>
      <c r="F25" s="190">
        <f>F23*C25</f>
        <v>0</v>
      </c>
      <c r="G25" s="190">
        <f>G23*C25</f>
        <v>0</v>
      </c>
      <c r="H25" s="190">
        <f>H23*C25</f>
        <v>0</v>
      </c>
      <c r="I25" s="190">
        <f>I23*C25</f>
        <v>0</v>
      </c>
      <c r="J25" s="190">
        <f>J23*C25</f>
        <v>0</v>
      </c>
      <c r="K25" s="190">
        <f>K23*C25</f>
        <v>0</v>
      </c>
      <c r="L25" s="191">
        <f>SUM(D25:K25)</f>
        <v>0</v>
      </c>
    </row>
    <row r="26" spans="1:12" ht="12.2" customHeight="1" x14ac:dyDescent="0.2">
      <c r="A26" s="276">
        <v>8</v>
      </c>
      <c r="B26" s="278">
        <f>Salaries!B12</f>
        <v>0</v>
      </c>
      <c r="C26" s="270" t="s">
        <v>180</v>
      </c>
      <c r="D26" s="261">
        <f>SUM(Salaries!F12*0.0765)</f>
        <v>0</v>
      </c>
      <c r="E26" s="263">
        <v>0</v>
      </c>
      <c r="F26" s="263">
        <v>0</v>
      </c>
      <c r="G26" s="263">
        <v>0</v>
      </c>
      <c r="H26" s="263">
        <v>0</v>
      </c>
      <c r="I26" s="263">
        <v>0</v>
      </c>
      <c r="J26" s="263">
        <v>0</v>
      </c>
      <c r="K26" s="263">
        <v>0</v>
      </c>
      <c r="L26" s="265">
        <f>SUM(D26:K26)</f>
        <v>0</v>
      </c>
    </row>
    <row r="27" spans="1:12" ht="12.2" customHeight="1" x14ac:dyDescent="0.2">
      <c r="A27" s="268"/>
      <c r="B27" s="259"/>
      <c r="C27" s="271"/>
      <c r="D27" s="262"/>
      <c r="E27" s="264"/>
      <c r="F27" s="264"/>
      <c r="G27" s="264"/>
      <c r="H27" s="264"/>
      <c r="I27" s="264"/>
      <c r="J27" s="264"/>
      <c r="K27" s="264"/>
      <c r="L27" s="266"/>
    </row>
    <row r="28" spans="1:12" ht="12.2" customHeight="1" thickBot="1" x14ac:dyDescent="0.25">
      <c r="A28" s="277"/>
      <c r="B28" s="275"/>
      <c r="C28" s="189">
        <f>Salaries!G12</f>
        <v>0</v>
      </c>
      <c r="D28" s="205">
        <f>SUM(D26*C28)</f>
        <v>0</v>
      </c>
      <c r="E28" s="190">
        <f>E26*C28</f>
        <v>0</v>
      </c>
      <c r="F28" s="190">
        <f>F26*C28</f>
        <v>0</v>
      </c>
      <c r="G28" s="190">
        <f>G26*C28</f>
        <v>0</v>
      </c>
      <c r="H28" s="190">
        <f>H26*C28</f>
        <v>0</v>
      </c>
      <c r="I28" s="190">
        <f>I26*C28</f>
        <v>0</v>
      </c>
      <c r="J28" s="190">
        <f>J26*C28</f>
        <v>0</v>
      </c>
      <c r="K28" s="190">
        <f>K26*C28</f>
        <v>0</v>
      </c>
      <c r="L28" s="191">
        <f>SUM(D28:K28)</f>
        <v>0</v>
      </c>
    </row>
    <row r="29" spans="1:12" ht="12.2" customHeight="1" x14ac:dyDescent="0.2">
      <c r="A29" s="276">
        <v>9</v>
      </c>
      <c r="B29" s="278">
        <f>Salaries!B13</f>
        <v>0</v>
      </c>
      <c r="C29" s="270" t="s">
        <v>180</v>
      </c>
      <c r="D29" s="261">
        <f>SUM(Salaries!F13*0.0765)</f>
        <v>0</v>
      </c>
      <c r="E29" s="263">
        <v>0</v>
      </c>
      <c r="F29" s="263">
        <v>0</v>
      </c>
      <c r="G29" s="263">
        <v>0</v>
      </c>
      <c r="H29" s="263">
        <v>0</v>
      </c>
      <c r="I29" s="263">
        <v>0</v>
      </c>
      <c r="J29" s="263">
        <v>0</v>
      </c>
      <c r="K29" s="263">
        <v>0</v>
      </c>
      <c r="L29" s="265">
        <f>SUM(D29:K29)</f>
        <v>0</v>
      </c>
    </row>
    <row r="30" spans="1:12" ht="12.2" customHeight="1" x14ac:dyDescent="0.2">
      <c r="A30" s="268"/>
      <c r="B30" s="259"/>
      <c r="C30" s="271"/>
      <c r="D30" s="262"/>
      <c r="E30" s="264"/>
      <c r="F30" s="264"/>
      <c r="G30" s="264"/>
      <c r="H30" s="264"/>
      <c r="I30" s="264"/>
      <c r="J30" s="264"/>
      <c r="K30" s="264"/>
      <c r="L30" s="266"/>
    </row>
    <row r="31" spans="1:12" ht="12.2" customHeight="1" thickBot="1" x14ac:dyDescent="0.25">
      <c r="A31" s="277"/>
      <c r="B31" s="275"/>
      <c r="C31" s="189">
        <f>Salaries!G13</f>
        <v>0</v>
      </c>
      <c r="D31" s="205">
        <f>SUM(D29*C31)</f>
        <v>0</v>
      </c>
      <c r="E31" s="190">
        <f>E29*C31</f>
        <v>0</v>
      </c>
      <c r="F31" s="190">
        <f>F29*C31</f>
        <v>0</v>
      </c>
      <c r="G31" s="190">
        <f>G29*C31</f>
        <v>0</v>
      </c>
      <c r="H31" s="190">
        <f>H29*C31</f>
        <v>0</v>
      </c>
      <c r="I31" s="190">
        <f>I29*C31</f>
        <v>0</v>
      </c>
      <c r="J31" s="190">
        <f>J29*C31</f>
        <v>0</v>
      </c>
      <c r="K31" s="190">
        <f>K29*C31</f>
        <v>0</v>
      </c>
      <c r="L31" s="191">
        <f>SUM(D31:K31)</f>
        <v>0</v>
      </c>
    </row>
    <row r="32" spans="1:12" ht="12.2" customHeight="1" x14ac:dyDescent="0.2">
      <c r="A32" s="276">
        <v>10</v>
      </c>
      <c r="B32" s="278">
        <f>Salaries!B14</f>
        <v>0</v>
      </c>
      <c r="C32" s="270" t="s">
        <v>180</v>
      </c>
      <c r="D32" s="261">
        <f>SUM(Salaries!F14*0.0765)</f>
        <v>0</v>
      </c>
      <c r="E32" s="263">
        <v>0</v>
      </c>
      <c r="F32" s="263">
        <v>0</v>
      </c>
      <c r="G32" s="263">
        <v>0</v>
      </c>
      <c r="H32" s="263">
        <v>0</v>
      </c>
      <c r="I32" s="263">
        <v>0</v>
      </c>
      <c r="J32" s="263">
        <v>0</v>
      </c>
      <c r="K32" s="263">
        <v>0</v>
      </c>
      <c r="L32" s="265">
        <f>SUM(D32:K32)</f>
        <v>0</v>
      </c>
    </row>
    <row r="33" spans="1:12" ht="12.2" customHeight="1" x14ac:dyDescent="0.2">
      <c r="A33" s="268"/>
      <c r="B33" s="259"/>
      <c r="C33" s="271"/>
      <c r="D33" s="262"/>
      <c r="E33" s="264"/>
      <c r="F33" s="264"/>
      <c r="G33" s="264"/>
      <c r="H33" s="264"/>
      <c r="I33" s="264"/>
      <c r="J33" s="264"/>
      <c r="K33" s="264"/>
      <c r="L33" s="266"/>
    </row>
    <row r="34" spans="1:12" ht="12.2" customHeight="1" thickBot="1" x14ac:dyDescent="0.25">
      <c r="A34" s="277"/>
      <c r="B34" s="275"/>
      <c r="C34" s="189">
        <f>Salaries!G14</f>
        <v>0</v>
      </c>
      <c r="D34" s="205">
        <f>SUM(D32*C34)</f>
        <v>0</v>
      </c>
      <c r="E34" s="190">
        <f>E32*C34</f>
        <v>0</v>
      </c>
      <c r="F34" s="190">
        <f>F32*C34</f>
        <v>0</v>
      </c>
      <c r="G34" s="190">
        <f>G32*C34</f>
        <v>0</v>
      </c>
      <c r="H34" s="190">
        <f>H32*C34</f>
        <v>0</v>
      </c>
      <c r="I34" s="190">
        <f>I32*C34</f>
        <v>0</v>
      </c>
      <c r="J34" s="190">
        <f>J32*C34</f>
        <v>0</v>
      </c>
      <c r="K34" s="190">
        <f>K32*C34</f>
        <v>0</v>
      </c>
      <c r="L34" s="191">
        <f>SUM(D34:K34)</f>
        <v>0</v>
      </c>
    </row>
    <row r="35" spans="1:12" ht="12.2" customHeight="1" x14ac:dyDescent="0.2">
      <c r="A35" s="276">
        <v>11</v>
      </c>
      <c r="B35" s="278">
        <f>Salaries!B15</f>
        <v>0</v>
      </c>
      <c r="C35" s="270" t="s">
        <v>180</v>
      </c>
      <c r="D35" s="261">
        <f>SUM(Salaries!F15*0.0765)</f>
        <v>0</v>
      </c>
      <c r="E35" s="263">
        <v>0</v>
      </c>
      <c r="F35" s="263">
        <v>0</v>
      </c>
      <c r="G35" s="263">
        <v>0</v>
      </c>
      <c r="H35" s="263">
        <v>0</v>
      </c>
      <c r="I35" s="263">
        <v>0</v>
      </c>
      <c r="J35" s="263">
        <v>0</v>
      </c>
      <c r="K35" s="263">
        <v>0</v>
      </c>
      <c r="L35" s="265">
        <f t="shared" ref="L35" si="0">SUM(D35:K35)</f>
        <v>0</v>
      </c>
    </row>
    <row r="36" spans="1:12" ht="12.2" customHeight="1" x14ac:dyDescent="0.2">
      <c r="A36" s="268"/>
      <c r="B36" s="259"/>
      <c r="C36" s="271"/>
      <c r="D36" s="262"/>
      <c r="E36" s="264"/>
      <c r="F36" s="264"/>
      <c r="G36" s="264"/>
      <c r="H36" s="264"/>
      <c r="I36" s="264"/>
      <c r="J36" s="264"/>
      <c r="K36" s="264"/>
      <c r="L36" s="266"/>
    </row>
    <row r="37" spans="1:12" ht="12.2" customHeight="1" thickBot="1" x14ac:dyDescent="0.25">
      <c r="A37" s="277"/>
      <c r="B37" s="275"/>
      <c r="C37" s="189">
        <f>Salaries!G15</f>
        <v>0</v>
      </c>
      <c r="D37" s="205">
        <f t="shared" ref="D37" si="1">SUM(D35*C37)</f>
        <v>0</v>
      </c>
      <c r="E37" s="190">
        <f t="shared" ref="E37" si="2">E35*C37</f>
        <v>0</v>
      </c>
      <c r="F37" s="190">
        <f t="shared" ref="F37" si="3">F35*C37</f>
        <v>0</v>
      </c>
      <c r="G37" s="190">
        <f t="shared" ref="G37" si="4">G35*C37</f>
        <v>0</v>
      </c>
      <c r="H37" s="190">
        <f t="shared" ref="H37" si="5">H35*C37</f>
        <v>0</v>
      </c>
      <c r="I37" s="190">
        <f t="shared" ref="I37" si="6">I35*C37</f>
        <v>0</v>
      </c>
      <c r="J37" s="190">
        <f t="shared" ref="J37" si="7">J35*C37</f>
        <v>0</v>
      </c>
      <c r="K37" s="190">
        <f t="shared" ref="K37" si="8">K35*C37</f>
        <v>0</v>
      </c>
      <c r="L37" s="191">
        <f t="shared" ref="L37:L38" si="9">SUM(D37:K37)</f>
        <v>0</v>
      </c>
    </row>
    <row r="38" spans="1:12" ht="12.2" customHeight="1" x14ac:dyDescent="0.2">
      <c r="A38" s="276">
        <v>12</v>
      </c>
      <c r="B38" s="278">
        <f>Salaries!B16</f>
        <v>0</v>
      </c>
      <c r="C38" s="270" t="s">
        <v>180</v>
      </c>
      <c r="D38" s="261">
        <f>SUM(Salaries!F16*0.0765)</f>
        <v>0</v>
      </c>
      <c r="E38" s="263">
        <v>0</v>
      </c>
      <c r="F38" s="263">
        <v>0</v>
      </c>
      <c r="G38" s="263">
        <v>0</v>
      </c>
      <c r="H38" s="263">
        <v>0</v>
      </c>
      <c r="I38" s="263">
        <v>0</v>
      </c>
      <c r="J38" s="263">
        <v>0</v>
      </c>
      <c r="K38" s="263">
        <v>0</v>
      </c>
      <c r="L38" s="265">
        <f t="shared" si="9"/>
        <v>0</v>
      </c>
    </row>
    <row r="39" spans="1:12" ht="12.2" customHeight="1" x14ac:dyDescent="0.2">
      <c r="A39" s="268"/>
      <c r="B39" s="259"/>
      <c r="C39" s="271"/>
      <c r="D39" s="262"/>
      <c r="E39" s="264"/>
      <c r="F39" s="264"/>
      <c r="G39" s="264"/>
      <c r="H39" s="264"/>
      <c r="I39" s="264"/>
      <c r="J39" s="264"/>
      <c r="K39" s="264"/>
      <c r="L39" s="266"/>
    </row>
    <row r="40" spans="1:12" ht="12.2" customHeight="1" thickBot="1" x14ac:dyDescent="0.25">
      <c r="A40" s="277"/>
      <c r="B40" s="275"/>
      <c r="C40" s="189">
        <f>Salaries!G16</f>
        <v>0</v>
      </c>
      <c r="D40" s="205">
        <f t="shared" ref="D40" si="10">SUM(D38*C40)</f>
        <v>0</v>
      </c>
      <c r="E40" s="190">
        <f t="shared" ref="E40" si="11">E38*C40</f>
        <v>0</v>
      </c>
      <c r="F40" s="190">
        <f t="shared" ref="F40" si="12">F38*C40</f>
        <v>0</v>
      </c>
      <c r="G40" s="190">
        <f t="shared" ref="G40" si="13">G38*C40</f>
        <v>0</v>
      </c>
      <c r="H40" s="190">
        <f t="shared" ref="H40" si="14">H38*C40</f>
        <v>0</v>
      </c>
      <c r="I40" s="190">
        <f t="shared" ref="I40" si="15">I38*C40</f>
        <v>0</v>
      </c>
      <c r="J40" s="190">
        <f t="shared" ref="J40" si="16">J38*C40</f>
        <v>0</v>
      </c>
      <c r="K40" s="190">
        <f t="shared" ref="K40" si="17">K38*C40</f>
        <v>0</v>
      </c>
      <c r="L40" s="191">
        <f t="shared" ref="L40:L41" si="18">SUM(D40:K40)</f>
        <v>0</v>
      </c>
    </row>
    <row r="41" spans="1:12" ht="12.2" customHeight="1" x14ac:dyDescent="0.2">
      <c r="A41" s="279">
        <v>13</v>
      </c>
      <c r="B41" s="274">
        <f>Salaries!B17</f>
        <v>0</v>
      </c>
      <c r="C41" s="270" t="s">
        <v>180</v>
      </c>
      <c r="D41" s="261">
        <f>SUM(Salaries!F17*0.0765)</f>
        <v>0</v>
      </c>
      <c r="E41" s="263">
        <v>0</v>
      </c>
      <c r="F41" s="263">
        <v>0</v>
      </c>
      <c r="G41" s="263">
        <v>0</v>
      </c>
      <c r="H41" s="263">
        <v>0</v>
      </c>
      <c r="I41" s="263">
        <v>0</v>
      </c>
      <c r="J41" s="263">
        <v>0</v>
      </c>
      <c r="K41" s="263">
        <v>0</v>
      </c>
      <c r="L41" s="265">
        <f t="shared" si="18"/>
        <v>0</v>
      </c>
    </row>
    <row r="42" spans="1:12" ht="12.2" customHeight="1" x14ac:dyDescent="0.2">
      <c r="A42" s="268"/>
      <c r="B42" s="259"/>
      <c r="C42" s="271"/>
      <c r="D42" s="262"/>
      <c r="E42" s="264"/>
      <c r="F42" s="264"/>
      <c r="G42" s="264"/>
      <c r="H42" s="264"/>
      <c r="I42" s="264"/>
      <c r="J42" s="264"/>
      <c r="K42" s="264"/>
      <c r="L42" s="266"/>
    </row>
    <row r="43" spans="1:12" ht="12.2" customHeight="1" thickBot="1" x14ac:dyDescent="0.25">
      <c r="A43" s="277"/>
      <c r="B43" s="275"/>
      <c r="C43" s="189">
        <f>Salaries!G17</f>
        <v>0</v>
      </c>
      <c r="D43" s="205">
        <f t="shared" ref="D43" si="19">SUM(D41*C43)</f>
        <v>0</v>
      </c>
      <c r="E43" s="190">
        <f t="shared" ref="E43" si="20">E41*C43</f>
        <v>0</v>
      </c>
      <c r="F43" s="190">
        <f t="shared" ref="F43" si="21">F41*C43</f>
        <v>0</v>
      </c>
      <c r="G43" s="190">
        <f t="shared" ref="G43" si="22">G41*C43</f>
        <v>0</v>
      </c>
      <c r="H43" s="190">
        <f t="shared" ref="H43" si="23">H41*C43</f>
        <v>0</v>
      </c>
      <c r="I43" s="190">
        <f t="shared" ref="I43" si="24">I41*C43</f>
        <v>0</v>
      </c>
      <c r="J43" s="190">
        <f t="shared" ref="J43" si="25">J41*C43</f>
        <v>0</v>
      </c>
      <c r="K43" s="190">
        <f t="shared" ref="K43" si="26">K41*C43</f>
        <v>0</v>
      </c>
      <c r="L43" s="191">
        <f t="shared" ref="L43:L44" si="27">SUM(D43:K43)</f>
        <v>0</v>
      </c>
    </row>
    <row r="44" spans="1:12" ht="12.2" customHeight="1" x14ac:dyDescent="0.2">
      <c r="A44" s="276">
        <v>14</v>
      </c>
      <c r="B44" s="278">
        <f>Salaries!B18</f>
        <v>0</v>
      </c>
      <c r="C44" s="270" t="s">
        <v>180</v>
      </c>
      <c r="D44" s="261">
        <f>SUM(Salaries!F18*0.0765)</f>
        <v>0</v>
      </c>
      <c r="E44" s="263">
        <v>0</v>
      </c>
      <c r="F44" s="263">
        <v>0</v>
      </c>
      <c r="G44" s="263">
        <v>0</v>
      </c>
      <c r="H44" s="263">
        <v>0</v>
      </c>
      <c r="I44" s="263">
        <v>0</v>
      </c>
      <c r="J44" s="263">
        <v>0</v>
      </c>
      <c r="K44" s="263">
        <v>0</v>
      </c>
      <c r="L44" s="265">
        <f t="shared" si="27"/>
        <v>0</v>
      </c>
    </row>
    <row r="45" spans="1:12" ht="12.2" customHeight="1" x14ac:dyDescent="0.2">
      <c r="A45" s="268"/>
      <c r="B45" s="259"/>
      <c r="C45" s="271"/>
      <c r="D45" s="262"/>
      <c r="E45" s="264"/>
      <c r="F45" s="264"/>
      <c r="G45" s="264"/>
      <c r="H45" s="264"/>
      <c r="I45" s="264"/>
      <c r="J45" s="264"/>
      <c r="K45" s="264"/>
      <c r="L45" s="266"/>
    </row>
    <row r="46" spans="1:12" ht="12.2" customHeight="1" thickBot="1" x14ac:dyDescent="0.25">
      <c r="A46" s="277"/>
      <c r="B46" s="275"/>
      <c r="C46" s="189">
        <f>Salaries!G18</f>
        <v>0</v>
      </c>
      <c r="D46" s="205">
        <f t="shared" ref="D46:D52" si="28">SUM(D44*C46)</f>
        <v>0</v>
      </c>
      <c r="E46" s="190">
        <f t="shared" ref="E46" si="29">E44*C46</f>
        <v>0</v>
      </c>
      <c r="F46" s="190">
        <f t="shared" ref="F46" si="30">F44*C46</f>
        <v>0</v>
      </c>
      <c r="G46" s="190">
        <f t="shared" ref="G46" si="31">G44*C46</f>
        <v>0</v>
      </c>
      <c r="H46" s="190">
        <f t="shared" ref="H46" si="32">H44*C46</f>
        <v>0</v>
      </c>
      <c r="I46" s="190">
        <f t="shared" ref="I46" si="33">I44*C46</f>
        <v>0</v>
      </c>
      <c r="J46" s="190">
        <f t="shared" ref="J46" si="34">J44*C46</f>
        <v>0</v>
      </c>
      <c r="K46" s="190">
        <f t="shared" ref="K46" si="35">K44*C46</f>
        <v>0</v>
      </c>
      <c r="L46" s="191">
        <f t="shared" ref="L46:L47" si="36">SUM(D46:K46)</f>
        <v>0</v>
      </c>
    </row>
    <row r="47" spans="1:12" ht="12.2" customHeight="1" x14ac:dyDescent="0.2">
      <c r="A47" s="276">
        <v>15</v>
      </c>
      <c r="B47" s="278">
        <f>Salaries!B19</f>
        <v>0</v>
      </c>
      <c r="C47" s="270" t="s">
        <v>180</v>
      </c>
      <c r="D47" s="261">
        <f>SUM(Salaries!F19*0.0765)</f>
        <v>0</v>
      </c>
      <c r="E47" s="263">
        <v>0</v>
      </c>
      <c r="F47" s="263">
        <v>0</v>
      </c>
      <c r="G47" s="263">
        <v>0</v>
      </c>
      <c r="H47" s="263">
        <v>0</v>
      </c>
      <c r="I47" s="263">
        <v>0</v>
      </c>
      <c r="J47" s="263">
        <v>0</v>
      </c>
      <c r="K47" s="263">
        <v>0</v>
      </c>
      <c r="L47" s="265">
        <f t="shared" si="36"/>
        <v>0</v>
      </c>
    </row>
    <row r="48" spans="1:12" ht="12.2" customHeight="1" x14ac:dyDescent="0.2">
      <c r="A48" s="268"/>
      <c r="B48" s="259"/>
      <c r="C48" s="271"/>
      <c r="D48" s="262"/>
      <c r="E48" s="264"/>
      <c r="F48" s="264"/>
      <c r="G48" s="264"/>
      <c r="H48" s="264"/>
      <c r="I48" s="264"/>
      <c r="J48" s="264"/>
      <c r="K48" s="264"/>
      <c r="L48" s="266"/>
    </row>
    <row r="49" spans="1:12" ht="12.2" customHeight="1" thickBot="1" x14ac:dyDescent="0.25">
      <c r="A49" s="277"/>
      <c r="B49" s="275"/>
      <c r="C49" s="189">
        <f>Salaries!G19</f>
        <v>0</v>
      </c>
      <c r="D49" s="205">
        <f t="shared" si="28"/>
        <v>0</v>
      </c>
      <c r="E49" s="190">
        <f t="shared" ref="E49" si="37">E47*C49</f>
        <v>0</v>
      </c>
      <c r="F49" s="190">
        <f t="shared" ref="F49" si="38">F47*C49</f>
        <v>0</v>
      </c>
      <c r="G49" s="190">
        <f t="shared" ref="G49" si="39">G47*C49</f>
        <v>0</v>
      </c>
      <c r="H49" s="190">
        <f t="shared" ref="H49" si="40">H47*C49</f>
        <v>0</v>
      </c>
      <c r="I49" s="190">
        <f t="shared" ref="I49" si="41">I47*C49</f>
        <v>0</v>
      </c>
      <c r="J49" s="190">
        <f t="shared" ref="J49" si="42">J47*C49</f>
        <v>0</v>
      </c>
      <c r="K49" s="190">
        <f t="shared" ref="K49" si="43">K47*C49</f>
        <v>0</v>
      </c>
      <c r="L49" s="191">
        <f t="shared" ref="L49:L50" si="44">SUM(D49:K49)</f>
        <v>0</v>
      </c>
    </row>
    <row r="50" spans="1:12" ht="12.2" customHeight="1" x14ac:dyDescent="0.2">
      <c r="A50" s="267">
        <v>16</v>
      </c>
      <c r="B50" s="258">
        <f>Salaries!B20</f>
        <v>0</v>
      </c>
      <c r="C50" s="270" t="s">
        <v>180</v>
      </c>
      <c r="D50" s="261">
        <f>SUM(Salaries!F20*0.0765)</f>
        <v>0</v>
      </c>
      <c r="E50" s="263">
        <v>0</v>
      </c>
      <c r="F50" s="263">
        <v>0</v>
      </c>
      <c r="G50" s="263">
        <v>0</v>
      </c>
      <c r="H50" s="263">
        <v>0</v>
      </c>
      <c r="I50" s="263">
        <v>0</v>
      </c>
      <c r="J50" s="263">
        <v>0</v>
      </c>
      <c r="K50" s="263">
        <v>0</v>
      </c>
      <c r="L50" s="265">
        <f t="shared" si="44"/>
        <v>0</v>
      </c>
    </row>
    <row r="51" spans="1:12" ht="12.2" customHeight="1" x14ac:dyDescent="0.2">
      <c r="A51" s="268"/>
      <c r="B51" s="259"/>
      <c r="C51" s="271"/>
      <c r="D51" s="262"/>
      <c r="E51" s="264"/>
      <c r="F51" s="264"/>
      <c r="G51" s="264"/>
      <c r="H51" s="264"/>
      <c r="I51" s="264"/>
      <c r="J51" s="264"/>
      <c r="K51" s="264"/>
      <c r="L51" s="266"/>
    </row>
    <row r="52" spans="1:12" ht="12.2" customHeight="1" thickBot="1" x14ac:dyDescent="0.25">
      <c r="A52" s="269"/>
      <c r="B52" s="260"/>
      <c r="C52" s="189">
        <f>Salaries!G20</f>
        <v>0</v>
      </c>
      <c r="D52" s="205">
        <f t="shared" si="28"/>
        <v>0</v>
      </c>
      <c r="E52" s="190">
        <f t="shared" ref="E52" si="45">E50*C52</f>
        <v>0</v>
      </c>
      <c r="F52" s="190">
        <f t="shared" ref="F52" si="46">F50*C52</f>
        <v>0</v>
      </c>
      <c r="G52" s="190">
        <f t="shared" ref="G52" si="47">G50*C52</f>
        <v>0</v>
      </c>
      <c r="H52" s="190">
        <f t="shared" ref="H52" si="48">H50*C52</f>
        <v>0</v>
      </c>
      <c r="I52" s="190">
        <f t="shared" ref="I52" si="49">I50*C52</f>
        <v>0</v>
      </c>
      <c r="J52" s="190">
        <f t="shared" ref="J52" si="50">J50*C52</f>
        <v>0</v>
      </c>
      <c r="K52" s="190">
        <f t="shared" ref="K52" si="51">K50*C52</f>
        <v>0</v>
      </c>
      <c r="L52" s="191">
        <f t="shared" ref="L52:L53" si="52">SUM(D52:K52)</f>
        <v>0</v>
      </c>
    </row>
    <row r="53" spans="1:12" ht="12.2" customHeight="1" x14ac:dyDescent="0.2">
      <c r="A53" s="267">
        <v>17</v>
      </c>
      <c r="B53" s="258">
        <f>Salaries!B21</f>
        <v>0</v>
      </c>
      <c r="C53" s="270" t="s">
        <v>180</v>
      </c>
      <c r="D53" s="261">
        <f>SUM(Salaries!F21*0.0765)</f>
        <v>0</v>
      </c>
      <c r="E53" s="263">
        <v>0</v>
      </c>
      <c r="F53" s="263">
        <v>0</v>
      </c>
      <c r="G53" s="263">
        <v>0</v>
      </c>
      <c r="H53" s="263">
        <v>0</v>
      </c>
      <c r="I53" s="263">
        <v>0</v>
      </c>
      <c r="J53" s="263">
        <v>0</v>
      </c>
      <c r="K53" s="263">
        <v>0</v>
      </c>
      <c r="L53" s="265">
        <f t="shared" si="52"/>
        <v>0</v>
      </c>
    </row>
    <row r="54" spans="1:12" ht="12.2" customHeight="1" x14ac:dyDescent="0.2">
      <c r="A54" s="268"/>
      <c r="B54" s="259"/>
      <c r="C54" s="271"/>
      <c r="D54" s="262"/>
      <c r="E54" s="264"/>
      <c r="F54" s="264"/>
      <c r="G54" s="264"/>
      <c r="H54" s="264"/>
      <c r="I54" s="264"/>
      <c r="J54" s="264"/>
      <c r="K54" s="264"/>
      <c r="L54" s="266"/>
    </row>
    <row r="55" spans="1:12" ht="12.2" customHeight="1" thickBot="1" x14ac:dyDescent="0.25">
      <c r="A55" s="269"/>
      <c r="B55" s="260"/>
      <c r="C55" s="189">
        <f>Salaries!G21</f>
        <v>0</v>
      </c>
      <c r="D55" s="205">
        <f t="shared" ref="D55:D64" si="53">SUM(D53*C55)</f>
        <v>0</v>
      </c>
      <c r="E55" s="190">
        <f t="shared" ref="E55" si="54">E53*C55</f>
        <v>0</v>
      </c>
      <c r="F55" s="190">
        <f t="shared" ref="F55" si="55">F53*C55</f>
        <v>0</v>
      </c>
      <c r="G55" s="190">
        <f t="shared" ref="G55" si="56">G53*C55</f>
        <v>0</v>
      </c>
      <c r="H55" s="190">
        <f t="shared" ref="H55" si="57">H53*C55</f>
        <v>0</v>
      </c>
      <c r="I55" s="190">
        <f t="shared" ref="I55" si="58">I53*C55</f>
        <v>0</v>
      </c>
      <c r="J55" s="190">
        <f t="shared" ref="J55" si="59">J53*C55</f>
        <v>0</v>
      </c>
      <c r="K55" s="190">
        <f t="shared" ref="K55" si="60">K53*C55</f>
        <v>0</v>
      </c>
      <c r="L55" s="191">
        <f t="shared" ref="L55:L56" si="61">SUM(D55:K55)</f>
        <v>0</v>
      </c>
    </row>
    <row r="56" spans="1:12" ht="12.2" customHeight="1" x14ac:dyDescent="0.2">
      <c r="A56" s="267">
        <v>18</v>
      </c>
      <c r="B56" s="258">
        <f>Salaries!B22</f>
        <v>0</v>
      </c>
      <c r="C56" s="270" t="s">
        <v>180</v>
      </c>
      <c r="D56" s="261">
        <f>SUM(Salaries!F22*0.0765)</f>
        <v>0</v>
      </c>
      <c r="E56" s="263">
        <v>0</v>
      </c>
      <c r="F56" s="263">
        <v>0</v>
      </c>
      <c r="G56" s="263">
        <v>0</v>
      </c>
      <c r="H56" s="263">
        <v>0</v>
      </c>
      <c r="I56" s="263">
        <v>0</v>
      </c>
      <c r="J56" s="263">
        <v>0</v>
      </c>
      <c r="K56" s="263">
        <v>0</v>
      </c>
      <c r="L56" s="265">
        <f t="shared" si="61"/>
        <v>0</v>
      </c>
    </row>
    <row r="57" spans="1:12" ht="12.2" customHeight="1" x14ac:dyDescent="0.2">
      <c r="A57" s="268"/>
      <c r="B57" s="259"/>
      <c r="C57" s="271"/>
      <c r="D57" s="262"/>
      <c r="E57" s="264"/>
      <c r="F57" s="264"/>
      <c r="G57" s="264"/>
      <c r="H57" s="264"/>
      <c r="I57" s="264"/>
      <c r="J57" s="264"/>
      <c r="K57" s="264"/>
      <c r="L57" s="266"/>
    </row>
    <row r="58" spans="1:12" ht="12.2" customHeight="1" thickBot="1" x14ac:dyDescent="0.25">
      <c r="A58" s="269"/>
      <c r="B58" s="260"/>
      <c r="C58" s="189">
        <f>Salaries!G22</f>
        <v>0</v>
      </c>
      <c r="D58" s="205">
        <f t="shared" si="53"/>
        <v>0</v>
      </c>
      <c r="E58" s="190">
        <f t="shared" ref="E58" si="62">E56*C58</f>
        <v>0</v>
      </c>
      <c r="F58" s="190">
        <f t="shared" ref="F58" si="63">F56*C58</f>
        <v>0</v>
      </c>
      <c r="G58" s="190">
        <f t="shared" ref="G58" si="64">G56*C58</f>
        <v>0</v>
      </c>
      <c r="H58" s="190">
        <f t="shared" ref="H58" si="65">H56*C58</f>
        <v>0</v>
      </c>
      <c r="I58" s="190">
        <f t="shared" ref="I58" si="66">I56*C58</f>
        <v>0</v>
      </c>
      <c r="J58" s="190">
        <f t="shared" ref="J58" si="67">J56*C58</f>
        <v>0</v>
      </c>
      <c r="K58" s="190">
        <f t="shared" ref="K58" si="68">K56*C58</f>
        <v>0</v>
      </c>
      <c r="L58" s="191">
        <f t="shared" ref="L58:L59" si="69">SUM(D58:K58)</f>
        <v>0</v>
      </c>
    </row>
    <row r="59" spans="1:12" ht="12.2" customHeight="1" x14ac:dyDescent="0.2">
      <c r="A59" s="267">
        <v>19</v>
      </c>
      <c r="B59" s="258">
        <f>Salaries!B23</f>
        <v>0</v>
      </c>
      <c r="C59" s="270" t="s">
        <v>180</v>
      </c>
      <c r="D59" s="261">
        <f>SUM(Salaries!F23*0.0765)</f>
        <v>0</v>
      </c>
      <c r="E59" s="263">
        <v>0</v>
      </c>
      <c r="F59" s="263">
        <v>0</v>
      </c>
      <c r="G59" s="263">
        <v>0</v>
      </c>
      <c r="H59" s="263">
        <v>0</v>
      </c>
      <c r="I59" s="263">
        <v>0</v>
      </c>
      <c r="J59" s="263">
        <v>0</v>
      </c>
      <c r="K59" s="263">
        <v>0</v>
      </c>
      <c r="L59" s="265">
        <f t="shared" si="69"/>
        <v>0</v>
      </c>
    </row>
    <row r="60" spans="1:12" ht="12.2" customHeight="1" x14ac:dyDescent="0.2">
      <c r="A60" s="268"/>
      <c r="B60" s="259"/>
      <c r="C60" s="271"/>
      <c r="D60" s="262"/>
      <c r="E60" s="264"/>
      <c r="F60" s="264"/>
      <c r="G60" s="264"/>
      <c r="H60" s="264"/>
      <c r="I60" s="264"/>
      <c r="J60" s="264"/>
      <c r="K60" s="264"/>
      <c r="L60" s="266"/>
    </row>
    <row r="61" spans="1:12" ht="12.2" customHeight="1" thickBot="1" x14ac:dyDescent="0.25">
      <c r="A61" s="269"/>
      <c r="B61" s="260"/>
      <c r="C61" s="189">
        <f>Salaries!G23</f>
        <v>0</v>
      </c>
      <c r="D61" s="205">
        <f t="shared" si="53"/>
        <v>0</v>
      </c>
      <c r="E61" s="190">
        <f t="shared" ref="E61" si="70">E59*C61</f>
        <v>0</v>
      </c>
      <c r="F61" s="190">
        <f t="shared" ref="F61" si="71">F59*C61</f>
        <v>0</v>
      </c>
      <c r="G61" s="190">
        <f t="shared" ref="G61" si="72">G59*C61</f>
        <v>0</v>
      </c>
      <c r="H61" s="190">
        <f t="shared" ref="H61" si="73">H59*C61</f>
        <v>0</v>
      </c>
      <c r="I61" s="190">
        <f t="shared" ref="I61" si="74">I59*C61</f>
        <v>0</v>
      </c>
      <c r="J61" s="190">
        <f t="shared" ref="J61" si="75">J59*C61</f>
        <v>0</v>
      </c>
      <c r="K61" s="190">
        <f t="shared" ref="K61" si="76">K59*C61</f>
        <v>0</v>
      </c>
      <c r="L61" s="191">
        <f t="shared" ref="L61:L62" si="77">SUM(D61:K61)</f>
        <v>0</v>
      </c>
    </row>
    <row r="62" spans="1:12" ht="12.2" customHeight="1" x14ac:dyDescent="0.2">
      <c r="A62" s="267">
        <v>20</v>
      </c>
      <c r="B62" s="258">
        <f>Salaries!B24</f>
        <v>0</v>
      </c>
      <c r="C62" s="270" t="s">
        <v>180</v>
      </c>
      <c r="D62" s="261">
        <f>SUM(Salaries!F24*0.0765)</f>
        <v>0</v>
      </c>
      <c r="E62" s="263">
        <v>0</v>
      </c>
      <c r="F62" s="263">
        <v>0</v>
      </c>
      <c r="G62" s="263">
        <v>0</v>
      </c>
      <c r="H62" s="263">
        <v>0</v>
      </c>
      <c r="I62" s="263">
        <v>0</v>
      </c>
      <c r="J62" s="263">
        <v>0</v>
      </c>
      <c r="K62" s="263">
        <v>0</v>
      </c>
      <c r="L62" s="265">
        <f t="shared" si="77"/>
        <v>0</v>
      </c>
    </row>
    <row r="63" spans="1:12" ht="12.2" customHeight="1" x14ac:dyDescent="0.2">
      <c r="A63" s="268"/>
      <c r="B63" s="259"/>
      <c r="C63" s="271"/>
      <c r="D63" s="262"/>
      <c r="E63" s="264"/>
      <c r="F63" s="264"/>
      <c r="G63" s="264"/>
      <c r="H63" s="264"/>
      <c r="I63" s="264"/>
      <c r="J63" s="264"/>
      <c r="K63" s="264"/>
      <c r="L63" s="266"/>
    </row>
    <row r="64" spans="1:12" ht="12.2" customHeight="1" thickBot="1" x14ac:dyDescent="0.25">
      <c r="A64" s="269"/>
      <c r="B64" s="260"/>
      <c r="C64" s="189">
        <f>Salaries!G24</f>
        <v>0</v>
      </c>
      <c r="D64" s="205">
        <f t="shared" si="53"/>
        <v>0</v>
      </c>
      <c r="E64" s="190">
        <f t="shared" ref="E64" si="78">E62*C64</f>
        <v>0</v>
      </c>
      <c r="F64" s="190">
        <f t="shared" ref="F64" si="79">F62*C64</f>
        <v>0</v>
      </c>
      <c r="G64" s="190">
        <f t="shared" ref="G64" si="80">G62*C64</f>
        <v>0</v>
      </c>
      <c r="H64" s="190">
        <f t="shared" ref="H64" si="81">H62*C64</f>
        <v>0</v>
      </c>
      <c r="I64" s="190">
        <f t="shared" ref="I64" si="82">I62*C64</f>
        <v>0</v>
      </c>
      <c r="J64" s="190">
        <f t="shared" ref="J64" si="83">J62*C64</f>
        <v>0</v>
      </c>
      <c r="K64" s="190">
        <f t="shared" ref="K64" si="84">K62*C64</f>
        <v>0</v>
      </c>
      <c r="L64" s="191">
        <f t="shared" ref="L64:L65" si="85">SUM(D64:K64)</f>
        <v>0</v>
      </c>
    </row>
    <row r="65" spans="1:12" ht="12.2" customHeight="1" x14ac:dyDescent="0.2">
      <c r="A65" s="267">
        <v>21</v>
      </c>
      <c r="B65" s="258">
        <f>Salaries!B25</f>
        <v>0</v>
      </c>
      <c r="C65" s="270" t="s">
        <v>180</v>
      </c>
      <c r="D65" s="261">
        <f>SUM(Salaries!F25*0.0765)</f>
        <v>0</v>
      </c>
      <c r="E65" s="263">
        <v>0</v>
      </c>
      <c r="F65" s="263">
        <v>0</v>
      </c>
      <c r="G65" s="263">
        <v>0</v>
      </c>
      <c r="H65" s="263">
        <v>0</v>
      </c>
      <c r="I65" s="263">
        <v>0</v>
      </c>
      <c r="J65" s="263">
        <v>0</v>
      </c>
      <c r="K65" s="263">
        <v>0</v>
      </c>
      <c r="L65" s="265">
        <f t="shared" si="85"/>
        <v>0</v>
      </c>
    </row>
    <row r="66" spans="1:12" ht="12.2" customHeight="1" x14ac:dyDescent="0.2">
      <c r="A66" s="268"/>
      <c r="B66" s="259"/>
      <c r="C66" s="271"/>
      <c r="D66" s="262"/>
      <c r="E66" s="264"/>
      <c r="F66" s="264"/>
      <c r="G66" s="264"/>
      <c r="H66" s="264"/>
      <c r="I66" s="264"/>
      <c r="J66" s="264"/>
      <c r="K66" s="264"/>
      <c r="L66" s="266"/>
    </row>
    <row r="67" spans="1:12" ht="12.2" customHeight="1" thickBot="1" x14ac:dyDescent="0.25">
      <c r="A67" s="269"/>
      <c r="B67" s="260"/>
      <c r="C67" s="189">
        <f>Salaries!G25</f>
        <v>0</v>
      </c>
      <c r="D67" s="205">
        <f t="shared" ref="D67:D76" si="86">SUM(D65*C67)</f>
        <v>0</v>
      </c>
      <c r="E67" s="190">
        <f t="shared" ref="E67" si="87">E65*C67</f>
        <v>0</v>
      </c>
      <c r="F67" s="190">
        <f t="shared" ref="F67" si="88">F65*C67</f>
        <v>0</v>
      </c>
      <c r="G67" s="190">
        <f t="shared" ref="G67" si="89">G65*C67</f>
        <v>0</v>
      </c>
      <c r="H67" s="190">
        <f t="shared" ref="H67" si="90">H65*C67</f>
        <v>0</v>
      </c>
      <c r="I67" s="190">
        <f t="shared" ref="I67" si="91">I65*C67</f>
        <v>0</v>
      </c>
      <c r="J67" s="190">
        <f t="shared" ref="J67" si="92">J65*C67</f>
        <v>0</v>
      </c>
      <c r="K67" s="190">
        <f t="shared" ref="K67" si="93">K65*C67</f>
        <v>0</v>
      </c>
      <c r="L67" s="191">
        <f t="shared" ref="L67:L68" si="94">SUM(D67:K67)</f>
        <v>0</v>
      </c>
    </row>
    <row r="68" spans="1:12" ht="12.2" customHeight="1" x14ac:dyDescent="0.2">
      <c r="A68" s="267">
        <v>22</v>
      </c>
      <c r="B68" s="258">
        <f>Salaries!B26</f>
        <v>0</v>
      </c>
      <c r="C68" s="270" t="s">
        <v>180</v>
      </c>
      <c r="D68" s="261">
        <f>SUM(Salaries!F26*0.0765)</f>
        <v>0</v>
      </c>
      <c r="E68" s="263">
        <v>0</v>
      </c>
      <c r="F68" s="263">
        <v>0</v>
      </c>
      <c r="G68" s="263">
        <v>0</v>
      </c>
      <c r="H68" s="263">
        <v>0</v>
      </c>
      <c r="I68" s="263">
        <v>0</v>
      </c>
      <c r="J68" s="263">
        <v>0</v>
      </c>
      <c r="K68" s="263">
        <v>0</v>
      </c>
      <c r="L68" s="265">
        <f t="shared" si="94"/>
        <v>0</v>
      </c>
    </row>
    <row r="69" spans="1:12" ht="12.2" customHeight="1" x14ac:dyDescent="0.2">
      <c r="A69" s="268"/>
      <c r="B69" s="259"/>
      <c r="C69" s="271"/>
      <c r="D69" s="262"/>
      <c r="E69" s="264"/>
      <c r="F69" s="264"/>
      <c r="G69" s="264"/>
      <c r="H69" s="264"/>
      <c r="I69" s="264"/>
      <c r="J69" s="264"/>
      <c r="K69" s="264"/>
      <c r="L69" s="266"/>
    </row>
    <row r="70" spans="1:12" ht="12.2" customHeight="1" thickBot="1" x14ac:dyDescent="0.25">
      <c r="A70" s="269"/>
      <c r="B70" s="260"/>
      <c r="C70" s="189">
        <f>Salaries!G26</f>
        <v>0</v>
      </c>
      <c r="D70" s="205">
        <f t="shared" si="86"/>
        <v>0</v>
      </c>
      <c r="E70" s="190">
        <f t="shared" ref="E70" si="95">E68*C70</f>
        <v>0</v>
      </c>
      <c r="F70" s="190">
        <f t="shared" ref="F70" si="96">F68*C70</f>
        <v>0</v>
      </c>
      <c r="G70" s="190">
        <f t="shared" ref="G70" si="97">G68*C70</f>
        <v>0</v>
      </c>
      <c r="H70" s="190">
        <f t="shared" ref="H70" si="98">H68*C70</f>
        <v>0</v>
      </c>
      <c r="I70" s="190">
        <f t="shared" ref="I70" si="99">I68*C70</f>
        <v>0</v>
      </c>
      <c r="J70" s="190">
        <f t="shared" ref="J70" si="100">J68*C70</f>
        <v>0</v>
      </c>
      <c r="K70" s="190">
        <f t="shared" ref="K70" si="101">K68*C70</f>
        <v>0</v>
      </c>
      <c r="L70" s="191">
        <f t="shared" ref="L70:L71" si="102">SUM(D70:K70)</f>
        <v>0</v>
      </c>
    </row>
    <row r="71" spans="1:12" ht="12.2" customHeight="1" x14ac:dyDescent="0.2">
      <c r="A71" s="267">
        <v>23</v>
      </c>
      <c r="B71" s="258">
        <f>Salaries!B27</f>
        <v>0</v>
      </c>
      <c r="C71" s="270" t="s">
        <v>180</v>
      </c>
      <c r="D71" s="261">
        <f>SUM(Salaries!F27*0.0765)</f>
        <v>0</v>
      </c>
      <c r="E71" s="263">
        <v>0</v>
      </c>
      <c r="F71" s="263">
        <v>0</v>
      </c>
      <c r="G71" s="263">
        <v>0</v>
      </c>
      <c r="H71" s="263">
        <v>0</v>
      </c>
      <c r="I71" s="263">
        <v>0</v>
      </c>
      <c r="J71" s="263">
        <v>0</v>
      </c>
      <c r="K71" s="263">
        <v>0</v>
      </c>
      <c r="L71" s="265">
        <f t="shared" si="102"/>
        <v>0</v>
      </c>
    </row>
    <row r="72" spans="1:12" ht="12.2" customHeight="1" x14ac:dyDescent="0.2">
      <c r="A72" s="268"/>
      <c r="B72" s="259"/>
      <c r="C72" s="271"/>
      <c r="D72" s="262"/>
      <c r="E72" s="264"/>
      <c r="F72" s="264"/>
      <c r="G72" s="264"/>
      <c r="H72" s="264"/>
      <c r="I72" s="264"/>
      <c r="J72" s="264"/>
      <c r="K72" s="264"/>
      <c r="L72" s="266"/>
    </row>
    <row r="73" spans="1:12" ht="12.2" customHeight="1" thickBot="1" x14ac:dyDescent="0.25">
      <c r="A73" s="269"/>
      <c r="B73" s="260"/>
      <c r="C73" s="189">
        <f>Salaries!G27</f>
        <v>0</v>
      </c>
      <c r="D73" s="205">
        <f t="shared" si="86"/>
        <v>0</v>
      </c>
      <c r="E73" s="190">
        <f t="shared" ref="E73" si="103">E71*C73</f>
        <v>0</v>
      </c>
      <c r="F73" s="190">
        <f t="shared" ref="F73" si="104">F71*C73</f>
        <v>0</v>
      </c>
      <c r="G73" s="190">
        <f t="shared" ref="G73" si="105">G71*C73</f>
        <v>0</v>
      </c>
      <c r="H73" s="190">
        <f t="shared" ref="H73" si="106">H71*C73</f>
        <v>0</v>
      </c>
      <c r="I73" s="190">
        <f t="shared" ref="I73" si="107">I71*C73</f>
        <v>0</v>
      </c>
      <c r="J73" s="190">
        <f t="shared" ref="J73" si="108">J71*C73</f>
        <v>0</v>
      </c>
      <c r="K73" s="190">
        <f t="shared" ref="K73" si="109">K71*C73</f>
        <v>0</v>
      </c>
      <c r="L73" s="191">
        <f t="shared" ref="L73:L74" si="110">SUM(D73:K73)</f>
        <v>0</v>
      </c>
    </row>
    <row r="74" spans="1:12" ht="12.2" customHeight="1" x14ac:dyDescent="0.2">
      <c r="A74" s="267">
        <v>24</v>
      </c>
      <c r="B74" s="258">
        <f>Salaries!B28</f>
        <v>0</v>
      </c>
      <c r="C74" s="270" t="s">
        <v>180</v>
      </c>
      <c r="D74" s="261">
        <f>SUM(Salaries!F28*0.0765)</f>
        <v>0</v>
      </c>
      <c r="E74" s="263">
        <v>0</v>
      </c>
      <c r="F74" s="263">
        <v>0</v>
      </c>
      <c r="G74" s="263">
        <v>0</v>
      </c>
      <c r="H74" s="263">
        <v>0</v>
      </c>
      <c r="I74" s="263">
        <v>0</v>
      </c>
      <c r="J74" s="263">
        <v>0</v>
      </c>
      <c r="K74" s="263">
        <v>0</v>
      </c>
      <c r="L74" s="265">
        <f t="shared" si="110"/>
        <v>0</v>
      </c>
    </row>
    <row r="75" spans="1:12" ht="12.2" customHeight="1" x14ac:dyDescent="0.2">
      <c r="A75" s="268"/>
      <c r="B75" s="259"/>
      <c r="C75" s="271"/>
      <c r="D75" s="262"/>
      <c r="E75" s="264"/>
      <c r="F75" s="264"/>
      <c r="G75" s="264"/>
      <c r="H75" s="264"/>
      <c r="I75" s="264"/>
      <c r="J75" s="264"/>
      <c r="K75" s="264"/>
      <c r="L75" s="266"/>
    </row>
    <row r="76" spans="1:12" ht="12.2" customHeight="1" thickBot="1" x14ac:dyDescent="0.25">
      <c r="A76" s="269"/>
      <c r="B76" s="260"/>
      <c r="C76" s="189">
        <f>Salaries!G28</f>
        <v>0</v>
      </c>
      <c r="D76" s="205">
        <f t="shared" si="86"/>
        <v>0</v>
      </c>
      <c r="E76" s="190">
        <f t="shared" ref="E76" si="111">E74*C76</f>
        <v>0</v>
      </c>
      <c r="F76" s="190">
        <f t="shared" ref="F76" si="112">F74*C76</f>
        <v>0</v>
      </c>
      <c r="G76" s="190">
        <f t="shared" ref="G76" si="113">G74*C76</f>
        <v>0</v>
      </c>
      <c r="H76" s="190">
        <f t="shared" ref="H76" si="114">H74*C76</f>
        <v>0</v>
      </c>
      <c r="I76" s="190">
        <f t="shared" ref="I76" si="115">I74*C76</f>
        <v>0</v>
      </c>
      <c r="J76" s="190">
        <f t="shared" ref="J76" si="116">J74*C76</f>
        <v>0</v>
      </c>
      <c r="K76" s="190">
        <f t="shared" ref="K76" si="117">K74*C76</f>
        <v>0</v>
      </c>
      <c r="L76" s="191">
        <f t="shared" ref="L76:L77" si="118">SUM(D76:K76)</f>
        <v>0</v>
      </c>
    </row>
    <row r="77" spans="1:12" ht="12.2" customHeight="1" x14ac:dyDescent="0.2">
      <c r="A77" s="267">
        <v>25</v>
      </c>
      <c r="B77" s="258">
        <f>Salaries!B29</f>
        <v>0</v>
      </c>
      <c r="C77" s="270" t="s">
        <v>180</v>
      </c>
      <c r="D77" s="261">
        <f>SUM(Salaries!F29*0.0765)</f>
        <v>0</v>
      </c>
      <c r="E77" s="263">
        <v>0</v>
      </c>
      <c r="F77" s="263">
        <v>0</v>
      </c>
      <c r="G77" s="263">
        <v>0</v>
      </c>
      <c r="H77" s="263">
        <v>0</v>
      </c>
      <c r="I77" s="263">
        <v>0</v>
      </c>
      <c r="J77" s="263">
        <v>0</v>
      </c>
      <c r="K77" s="263">
        <v>0</v>
      </c>
      <c r="L77" s="265">
        <f t="shared" si="118"/>
        <v>0</v>
      </c>
    </row>
    <row r="78" spans="1:12" ht="12.2" customHeight="1" x14ac:dyDescent="0.2">
      <c r="A78" s="268"/>
      <c r="B78" s="259"/>
      <c r="C78" s="271"/>
      <c r="D78" s="262"/>
      <c r="E78" s="264"/>
      <c r="F78" s="264"/>
      <c r="G78" s="264"/>
      <c r="H78" s="264"/>
      <c r="I78" s="264"/>
      <c r="J78" s="264"/>
      <c r="K78" s="264"/>
      <c r="L78" s="266"/>
    </row>
    <row r="79" spans="1:12" ht="12.2" customHeight="1" thickBot="1" x14ac:dyDescent="0.25">
      <c r="A79" s="269"/>
      <c r="B79" s="260"/>
      <c r="C79" s="189">
        <f>Salaries!G29</f>
        <v>0</v>
      </c>
      <c r="D79" s="205">
        <f t="shared" ref="D79:D88" si="119">SUM(D77*C79)</f>
        <v>0</v>
      </c>
      <c r="E79" s="190">
        <f t="shared" ref="E79" si="120">E77*C79</f>
        <v>0</v>
      </c>
      <c r="F79" s="190">
        <f t="shared" ref="F79" si="121">F77*C79</f>
        <v>0</v>
      </c>
      <c r="G79" s="190">
        <f t="shared" ref="G79" si="122">G77*C79</f>
        <v>0</v>
      </c>
      <c r="H79" s="190">
        <f t="shared" ref="H79" si="123">H77*C79</f>
        <v>0</v>
      </c>
      <c r="I79" s="190">
        <f t="shared" ref="I79" si="124">I77*C79</f>
        <v>0</v>
      </c>
      <c r="J79" s="190">
        <f t="shared" ref="J79" si="125">J77*C79</f>
        <v>0</v>
      </c>
      <c r="K79" s="190">
        <f t="shared" ref="K79" si="126">K77*C79</f>
        <v>0</v>
      </c>
      <c r="L79" s="191">
        <f t="shared" ref="L79:L80" si="127">SUM(D79:K79)</f>
        <v>0</v>
      </c>
    </row>
    <row r="80" spans="1:12" ht="12.2" customHeight="1" x14ac:dyDescent="0.2">
      <c r="A80" s="193"/>
      <c r="B80" s="258">
        <f>Salaries!B30</f>
        <v>0</v>
      </c>
      <c r="C80" s="270" t="s">
        <v>180</v>
      </c>
      <c r="D80" s="261">
        <f>SUM(Salaries!F30*0.0765)</f>
        <v>0</v>
      </c>
      <c r="E80" s="263">
        <v>0</v>
      </c>
      <c r="F80" s="263">
        <v>0</v>
      </c>
      <c r="G80" s="263">
        <v>0</v>
      </c>
      <c r="H80" s="263">
        <v>0</v>
      </c>
      <c r="I80" s="263">
        <v>0</v>
      </c>
      <c r="J80" s="263">
        <v>0</v>
      </c>
      <c r="K80" s="263">
        <v>0</v>
      </c>
      <c r="L80" s="265">
        <f t="shared" si="127"/>
        <v>0</v>
      </c>
    </row>
    <row r="81" spans="1:12" ht="12.2" customHeight="1" x14ac:dyDescent="0.2">
      <c r="A81" s="193"/>
      <c r="B81" s="259"/>
      <c r="C81" s="271"/>
      <c r="D81" s="262"/>
      <c r="E81" s="264"/>
      <c r="F81" s="264"/>
      <c r="G81" s="264"/>
      <c r="H81" s="264"/>
      <c r="I81" s="264"/>
      <c r="J81" s="264"/>
      <c r="K81" s="264"/>
      <c r="L81" s="266"/>
    </row>
    <row r="82" spans="1:12" ht="12.2" customHeight="1" thickBot="1" x14ac:dyDescent="0.25">
      <c r="A82" s="194">
        <v>26</v>
      </c>
      <c r="B82" s="260"/>
      <c r="C82" s="189">
        <f>Salaries!G30</f>
        <v>0</v>
      </c>
      <c r="D82" s="205">
        <f t="shared" si="119"/>
        <v>0</v>
      </c>
      <c r="E82" s="190">
        <f t="shared" ref="E82" si="128">E80*C82</f>
        <v>0</v>
      </c>
      <c r="F82" s="190">
        <f t="shared" ref="F82" si="129">F80*C82</f>
        <v>0</v>
      </c>
      <c r="G82" s="190">
        <f t="shared" ref="G82" si="130">G80*C82</f>
        <v>0</v>
      </c>
      <c r="H82" s="190">
        <f t="shared" ref="H82" si="131">H80*C82</f>
        <v>0</v>
      </c>
      <c r="I82" s="190">
        <f t="shared" ref="I82" si="132">I80*C82</f>
        <v>0</v>
      </c>
      <c r="J82" s="190">
        <f t="shared" ref="J82" si="133">J80*C82</f>
        <v>0</v>
      </c>
      <c r="K82" s="190">
        <f t="shared" ref="K82" si="134">K80*C82</f>
        <v>0</v>
      </c>
      <c r="L82" s="191">
        <f t="shared" ref="L82:L83" si="135">SUM(D82:K82)</f>
        <v>0</v>
      </c>
    </row>
    <row r="83" spans="1:12" ht="12.2" customHeight="1" x14ac:dyDescent="0.2">
      <c r="A83" s="193"/>
      <c r="B83" s="258">
        <f>Salaries!B31</f>
        <v>0</v>
      </c>
      <c r="C83" s="270" t="s">
        <v>180</v>
      </c>
      <c r="D83" s="261">
        <f>SUM(Salaries!F31*0.0765)</f>
        <v>0</v>
      </c>
      <c r="E83" s="263">
        <v>0</v>
      </c>
      <c r="F83" s="263">
        <v>0</v>
      </c>
      <c r="G83" s="263">
        <v>0</v>
      </c>
      <c r="H83" s="263">
        <v>0</v>
      </c>
      <c r="I83" s="263">
        <v>0</v>
      </c>
      <c r="J83" s="263">
        <v>0</v>
      </c>
      <c r="K83" s="263">
        <v>0</v>
      </c>
      <c r="L83" s="265">
        <f t="shared" si="135"/>
        <v>0</v>
      </c>
    </row>
    <row r="84" spans="1:12" ht="12.2" customHeight="1" x14ac:dyDescent="0.2">
      <c r="A84" s="193"/>
      <c r="B84" s="259"/>
      <c r="C84" s="271"/>
      <c r="D84" s="262"/>
      <c r="E84" s="264"/>
      <c r="F84" s="264"/>
      <c r="G84" s="264"/>
      <c r="H84" s="264"/>
      <c r="I84" s="264"/>
      <c r="J84" s="264"/>
      <c r="K84" s="264"/>
      <c r="L84" s="266"/>
    </row>
    <row r="85" spans="1:12" ht="12.2" customHeight="1" thickBot="1" x14ac:dyDescent="0.25">
      <c r="A85" s="194">
        <v>27</v>
      </c>
      <c r="B85" s="260"/>
      <c r="C85" s="189">
        <f>Salaries!G31</f>
        <v>0</v>
      </c>
      <c r="D85" s="205">
        <f t="shared" si="119"/>
        <v>0</v>
      </c>
      <c r="E85" s="190">
        <f t="shared" ref="E85" si="136">E83*C85</f>
        <v>0</v>
      </c>
      <c r="F85" s="190">
        <f t="shared" ref="F85" si="137">F83*C85</f>
        <v>0</v>
      </c>
      <c r="G85" s="190">
        <f t="shared" ref="G85" si="138">G83*C85</f>
        <v>0</v>
      </c>
      <c r="H85" s="190">
        <f t="shared" ref="H85" si="139">H83*C85</f>
        <v>0</v>
      </c>
      <c r="I85" s="190">
        <f t="shared" ref="I85" si="140">I83*C85</f>
        <v>0</v>
      </c>
      <c r="J85" s="190">
        <f t="shared" ref="J85" si="141">J83*C85</f>
        <v>0</v>
      </c>
      <c r="K85" s="190">
        <f t="shared" ref="K85" si="142">K83*C85</f>
        <v>0</v>
      </c>
      <c r="L85" s="191">
        <f t="shared" ref="L85:L86" si="143">SUM(D85:K85)</f>
        <v>0</v>
      </c>
    </row>
    <row r="86" spans="1:12" ht="12.2" customHeight="1" x14ac:dyDescent="0.2">
      <c r="A86" s="193"/>
      <c r="B86" s="258">
        <f>Salaries!B32</f>
        <v>0</v>
      </c>
      <c r="C86" s="270" t="s">
        <v>180</v>
      </c>
      <c r="D86" s="261">
        <f>SUM(Salaries!F32*0.0765)</f>
        <v>0</v>
      </c>
      <c r="E86" s="263">
        <v>0</v>
      </c>
      <c r="F86" s="263">
        <v>0</v>
      </c>
      <c r="G86" s="263">
        <v>0</v>
      </c>
      <c r="H86" s="263">
        <v>0</v>
      </c>
      <c r="I86" s="263">
        <v>0</v>
      </c>
      <c r="J86" s="263">
        <v>0</v>
      </c>
      <c r="K86" s="263">
        <v>0</v>
      </c>
      <c r="L86" s="265">
        <f t="shared" si="143"/>
        <v>0</v>
      </c>
    </row>
    <row r="87" spans="1:12" ht="12.2" customHeight="1" x14ac:dyDescent="0.2">
      <c r="A87" s="193"/>
      <c r="B87" s="259"/>
      <c r="C87" s="271"/>
      <c r="D87" s="262"/>
      <c r="E87" s="264"/>
      <c r="F87" s="264"/>
      <c r="G87" s="264"/>
      <c r="H87" s="264"/>
      <c r="I87" s="264"/>
      <c r="J87" s="264"/>
      <c r="K87" s="264"/>
      <c r="L87" s="266"/>
    </row>
    <row r="88" spans="1:12" ht="12.2" customHeight="1" thickBot="1" x14ac:dyDescent="0.25">
      <c r="A88" s="194">
        <v>28</v>
      </c>
      <c r="B88" s="260"/>
      <c r="C88" s="189">
        <f>Salaries!G32</f>
        <v>0</v>
      </c>
      <c r="D88" s="205">
        <f t="shared" si="119"/>
        <v>0</v>
      </c>
      <c r="E88" s="190">
        <f t="shared" ref="E88" si="144">E86*C88</f>
        <v>0</v>
      </c>
      <c r="F88" s="190">
        <f t="shared" ref="F88" si="145">F86*C88</f>
        <v>0</v>
      </c>
      <c r="G88" s="190">
        <f t="shared" ref="G88" si="146">G86*C88</f>
        <v>0</v>
      </c>
      <c r="H88" s="190">
        <f t="shared" ref="H88" si="147">H86*C88</f>
        <v>0</v>
      </c>
      <c r="I88" s="190">
        <f t="shared" ref="I88" si="148">I86*C88</f>
        <v>0</v>
      </c>
      <c r="J88" s="190">
        <f t="shared" ref="J88" si="149">J86*C88</f>
        <v>0</v>
      </c>
      <c r="K88" s="190">
        <f t="shared" ref="K88" si="150">K86*C88</f>
        <v>0</v>
      </c>
      <c r="L88" s="191">
        <f t="shared" ref="L88:L89" si="151">SUM(D88:K88)</f>
        <v>0</v>
      </c>
    </row>
    <row r="89" spans="1:12" ht="12.2" customHeight="1" x14ac:dyDescent="0.2">
      <c r="A89" s="193"/>
      <c r="B89" s="258">
        <f>Salaries!B33</f>
        <v>0</v>
      </c>
      <c r="C89" s="270" t="s">
        <v>180</v>
      </c>
      <c r="D89" s="261">
        <f>SUM(Salaries!F33*0.0765)</f>
        <v>0</v>
      </c>
      <c r="E89" s="263">
        <v>0</v>
      </c>
      <c r="F89" s="263">
        <v>0</v>
      </c>
      <c r="G89" s="263">
        <v>0</v>
      </c>
      <c r="H89" s="263">
        <v>0</v>
      </c>
      <c r="I89" s="263">
        <v>0</v>
      </c>
      <c r="J89" s="263">
        <v>0</v>
      </c>
      <c r="K89" s="263">
        <v>0</v>
      </c>
      <c r="L89" s="265">
        <f t="shared" si="151"/>
        <v>0</v>
      </c>
    </row>
    <row r="90" spans="1:12" ht="12.2" customHeight="1" x14ac:dyDescent="0.2">
      <c r="A90" s="193"/>
      <c r="B90" s="259"/>
      <c r="C90" s="271"/>
      <c r="D90" s="262"/>
      <c r="E90" s="264"/>
      <c r="F90" s="264"/>
      <c r="G90" s="264"/>
      <c r="H90" s="264"/>
      <c r="I90" s="264"/>
      <c r="J90" s="264"/>
      <c r="K90" s="264"/>
      <c r="L90" s="266"/>
    </row>
    <row r="91" spans="1:12" ht="12.2" customHeight="1" thickBot="1" x14ac:dyDescent="0.25">
      <c r="A91" s="194">
        <v>29</v>
      </c>
      <c r="B91" s="260"/>
      <c r="C91" s="189">
        <f>Salaries!G33</f>
        <v>0</v>
      </c>
      <c r="D91" s="205">
        <f t="shared" ref="D91:D106" si="152">SUM(D89*C91)</f>
        <v>0</v>
      </c>
      <c r="E91" s="190">
        <f t="shared" ref="E91" si="153">E89*C91</f>
        <v>0</v>
      </c>
      <c r="F91" s="190">
        <f t="shared" ref="F91" si="154">F89*C91</f>
        <v>0</v>
      </c>
      <c r="G91" s="190">
        <f t="shared" ref="G91" si="155">G89*C91</f>
        <v>0</v>
      </c>
      <c r="H91" s="190">
        <f t="shared" ref="H91" si="156">H89*C91</f>
        <v>0</v>
      </c>
      <c r="I91" s="190">
        <f t="shared" ref="I91" si="157">I89*C91</f>
        <v>0</v>
      </c>
      <c r="J91" s="190">
        <f t="shared" ref="J91" si="158">J89*C91</f>
        <v>0</v>
      </c>
      <c r="K91" s="190">
        <f t="shared" ref="K91" si="159">K89*C91</f>
        <v>0</v>
      </c>
      <c r="L91" s="191">
        <f t="shared" ref="L91:L92" si="160">SUM(D91:K91)</f>
        <v>0</v>
      </c>
    </row>
    <row r="92" spans="1:12" ht="12.2" customHeight="1" x14ac:dyDescent="0.2">
      <c r="A92" s="193"/>
      <c r="B92" s="258">
        <f>Salaries!B34</f>
        <v>0</v>
      </c>
      <c r="C92" s="270" t="s">
        <v>180</v>
      </c>
      <c r="D92" s="261">
        <f>SUM(Salaries!F34*0.0765)</f>
        <v>0</v>
      </c>
      <c r="E92" s="263">
        <v>0</v>
      </c>
      <c r="F92" s="263">
        <v>0</v>
      </c>
      <c r="G92" s="263">
        <v>0</v>
      </c>
      <c r="H92" s="263">
        <v>0</v>
      </c>
      <c r="I92" s="263">
        <v>0</v>
      </c>
      <c r="J92" s="263">
        <v>0</v>
      </c>
      <c r="K92" s="263">
        <v>0</v>
      </c>
      <c r="L92" s="265">
        <f t="shared" si="160"/>
        <v>0</v>
      </c>
    </row>
    <row r="93" spans="1:12" ht="12.2" customHeight="1" x14ac:dyDescent="0.2">
      <c r="A93" s="193"/>
      <c r="B93" s="259"/>
      <c r="C93" s="271"/>
      <c r="D93" s="262"/>
      <c r="E93" s="264"/>
      <c r="F93" s="264"/>
      <c r="G93" s="264"/>
      <c r="H93" s="264"/>
      <c r="I93" s="264"/>
      <c r="J93" s="264"/>
      <c r="K93" s="264"/>
      <c r="L93" s="266"/>
    </row>
    <row r="94" spans="1:12" ht="12.2" customHeight="1" thickBot="1" x14ac:dyDescent="0.25">
      <c r="A94" s="194">
        <v>30</v>
      </c>
      <c r="B94" s="260"/>
      <c r="C94" s="189">
        <f>Salaries!G34</f>
        <v>0</v>
      </c>
      <c r="D94" s="205">
        <f t="shared" si="152"/>
        <v>0</v>
      </c>
      <c r="E94" s="190">
        <f t="shared" ref="E94" si="161">E92*C94</f>
        <v>0</v>
      </c>
      <c r="F94" s="190">
        <f t="shared" ref="F94" si="162">F92*C94</f>
        <v>0</v>
      </c>
      <c r="G94" s="190">
        <f t="shared" ref="G94" si="163">G92*C94</f>
        <v>0</v>
      </c>
      <c r="H94" s="190">
        <f t="shared" ref="H94" si="164">H92*C94</f>
        <v>0</v>
      </c>
      <c r="I94" s="190">
        <f t="shared" ref="I94" si="165">I92*C94</f>
        <v>0</v>
      </c>
      <c r="J94" s="190">
        <f t="shared" ref="J94" si="166">J92*C94</f>
        <v>0</v>
      </c>
      <c r="K94" s="190">
        <f t="shared" ref="K94" si="167">K92*C94</f>
        <v>0</v>
      </c>
      <c r="L94" s="191">
        <f t="shared" ref="L94:L95" si="168">SUM(D94:K94)</f>
        <v>0</v>
      </c>
    </row>
    <row r="95" spans="1:12" ht="12.2" customHeight="1" x14ac:dyDescent="0.2">
      <c r="A95" s="193"/>
      <c r="B95" s="258">
        <f>Salaries!B35</f>
        <v>0</v>
      </c>
      <c r="C95" s="270" t="s">
        <v>180</v>
      </c>
      <c r="D95" s="261">
        <f>SUM(Salaries!F35*0.0765)</f>
        <v>0</v>
      </c>
      <c r="E95" s="263">
        <v>0</v>
      </c>
      <c r="F95" s="263">
        <v>0</v>
      </c>
      <c r="G95" s="263">
        <v>0</v>
      </c>
      <c r="H95" s="263">
        <v>0</v>
      </c>
      <c r="I95" s="263">
        <v>0</v>
      </c>
      <c r="J95" s="263">
        <v>0</v>
      </c>
      <c r="K95" s="263">
        <v>0</v>
      </c>
      <c r="L95" s="265">
        <f t="shared" si="168"/>
        <v>0</v>
      </c>
    </row>
    <row r="96" spans="1:12" ht="12.2" customHeight="1" x14ac:dyDescent="0.2">
      <c r="A96" s="193"/>
      <c r="B96" s="259"/>
      <c r="C96" s="271"/>
      <c r="D96" s="262"/>
      <c r="E96" s="264"/>
      <c r="F96" s="264"/>
      <c r="G96" s="264"/>
      <c r="H96" s="264"/>
      <c r="I96" s="264"/>
      <c r="J96" s="264"/>
      <c r="K96" s="264"/>
      <c r="L96" s="266"/>
    </row>
    <row r="97" spans="1:12" ht="12.2" customHeight="1" thickBot="1" x14ac:dyDescent="0.25">
      <c r="A97" s="194">
        <v>31</v>
      </c>
      <c r="B97" s="260"/>
      <c r="C97" s="189">
        <f>Salaries!G35</f>
        <v>0</v>
      </c>
      <c r="D97" s="205">
        <f t="shared" si="152"/>
        <v>0</v>
      </c>
      <c r="E97" s="190">
        <f t="shared" ref="E97" si="169">E95*C97</f>
        <v>0</v>
      </c>
      <c r="F97" s="190">
        <f t="shared" ref="F97" si="170">F95*C97</f>
        <v>0</v>
      </c>
      <c r="G97" s="190">
        <f t="shared" ref="G97" si="171">G95*C97</f>
        <v>0</v>
      </c>
      <c r="H97" s="190">
        <f t="shared" ref="H97" si="172">H95*C97</f>
        <v>0</v>
      </c>
      <c r="I97" s="190">
        <f t="shared" ref="I97" si="173">I95*C97</f>
        <v>0</v>
      </c>
      <c r="J97" s="190">
        <f t="shared" ref="J97" si="174">J95*C97</f>
        <v>0</v>
      </c>
      <c r="K97" s="190">
        <f t="shared" ref="K97" si="175">K95*C97</f>
        <v>0</v>
      </c>
      <c r="L97" s="191">
        <f t="shared" ref="L97:L98" si="176">SUM(D97:K97)</f>
        <v>0</v>
      </c>
    </row>
    <row r="98" spans="1:12" ht="12.2" customHeight="1" x14ac:dyDescent="0.2">
      <c r="A98" s="193"/>
      <c r="B98" s="258">
        <f>Salaries!B36</f>
        <v>0</v>
      </c>
      <c r="C98" s="270" t="s">
        <v>180</v>
      </c>
      <c r="D98" s="261">
        <f>SUM(Salaries!F36*0.0765)</f>
        <v>0</v>
      </c>
      <c r="E98" s="263">
        <v>0</v>
      </c>
      <c r="F98" s="263">
        <v>0</v>
      </c>
      <c r="G98" s="263">
        <v>0</v>
      </c>
      <c r="H98" s="263">
        <v>0</v>
      </c>
      <c r="I98" s="263">
        <v>0</v>
      </c>
      <c r="J98" s="263">
        <v>0</v>
      </c>
      <c r="K98" s="263">
        <v>0</v>
      </c>
      <c r="L98" s="265">
        <f t="shared" si="176"/>
        <v>0</v>
      </c>
    </row>
    <row r="99" spans="1:12" ht="12.2" customHeight="1" x14ac:dyDescent="0.2">
      <c r="A99" s="193"/>
      <c r="B99" s="259"/>
      <c r="C99" s="271"/>
      <c r="D99" s="262"/>
      <c r="E99" s="264"/>
      <c r="F99" s="264"/>
      <c r="G99" s="264"/>
      <c r="H99" s="264"/>
      <c r="I99" s="264"/>
      <c r="J99" s="264"/>
      <c r="K99" s="264"/>
      <c r="L99" s="266"/>
    </row>
    <row r="100" spans="1:12" ht="12.2" customHeight="1" thickBot="1" x14ac:dyDescent="0.25">
      <c r="A100" s="194">
        <v>32</v>
      </c>
      <c r="B100" s="260"/>
      <c r="C100" s="189">
        <f>Salaries!G36</f>
        <v>0</v>
      </c>
      <c r="D100" s="205">
        <f t="shared" si="152"/>
        <v>0</v>
      </c>
      <c r="E100" s="190">
        <f t="shared" ref="E100" si="177">E98*C100</f>
        <v>0</v>
      </c>
      <c r="F100" s="190">
        <f t="shared" ref="F100" si="178">F98*C100</f>
        <v>0</v>
      </c>
      <c r="G100" s="190">
        <f t="shared" ref="G100" si="179">G98*C100</f>
        <v>0</v>
      </c>
      <c r="H100" s="190">
        <f t="shared" ref="H100" si="180">H98*C100</f>
        <v>0</v>
      </c>
      <c r="I100" s="190">
        <f t="shared" ref="I100" si="181">I98*C100</f>
        <v>0</v>
      </c>
      <c r="J100" s="190">
        <f t="shared" ref="J100" si="182">J98*C100</f>
        <v>0</v>
      </c>
      <c r="K100" s="190">
        <f t="shared" ref="K100" si="183">K98*C100</f>
        <v>0</v>
      </c>
      <c r="L100" s="191">
        <f t="shared" ref="L100:L101" si="184">SUM(D100:K100)</f>
        <v>0</v>
      </c>
    </row>
    <row r="101" spans="1:12" ht="12.2" customHeight="1" x14ac:dyDescent="0.2">
      <c r="A101" s="193"/>
      <c r="B101" s="258">
        <f>Salaries!B37</f>
        <v>0</v>
      </c>
      <c r="C101" s="270" t="s">
        <v>180</v>
      </c>
      <c r="D101" s="261">
        <f>SUM(Salaries!F37*0.0765)</f>
        <v>0</v>
      </c>
      <c r="E101" s="263">
        <v>0</v>
      </c>
      <c r="F101" s="263">
        <v>0</v>
      </c>
      <c r="G101" s="263">
        <v>0</v>
      </c>
      <c r="H101" s="263">
        <v>0</v>
      </c>
      <c r="I101" s="263">
        <v>0</v>
      </c>
      <c r="J101" s="263">
        <v>0</v>
      </c>
      <c r="K101" s="263">
        <v>0</v>
      </c>
      <c r="L101" s="265">
        <f t="shared" si="184"/>
        <v>0</v>
      </c>
    </row>
    <row r="102" spans="1:12" ht="12.2" customHeight="1" x14ac:dyDescent="0.2">
      <c r="A102" s="193"/>
      <c r="B102" s="259"/>
      <c r="C102" s="271"/>
      <c r="D102" s="262"/>
      <c r="E102" s="264"/>
      <c r="F102" s="264"/>
      <c r="G102" s="264"/>
      <c r="H102" s="264"/>
      <c r="I102" s="264"/>
      <c r="J102" s="264"/>
      <c r="K102" s="264"/>
      <c r="L102" s="266"/>
    </row>
    <row r="103" spans="1:12" ht="12.2" customHeight="1" thickBot="1" x14ac:dyDescent="0.25">
      <c r="A103" s="193">
        <v>33</v>
      </c>
      <c r="B103" s="260"/>
      <c r="C103" s="189">
        <f>Salaries!G37</f>
        <v>0</v>
      </c>
      <c r="D103" s="205">
        <f t="shared" si="152"/>
        <v>0</v>
      </c>
      <c r="E103" s="190">
        <f t="shared" ref="E103" si="185">E101*C103</f>
        <v>0</v>
      </c>
      <c r="F103" s="190">
        <f t="shared" ref="F103" si="186">F101*C103</f>
        <v>0</v>
      </c>
      <c r="G103" s="190">
        <f t="shared" ref="G103" si="187">G101*C103</f>
        <v>0</v>
      </c>
      <c r="H103" s="190">
        <f t="shared" ref="H103" si="188">H101*C103</f>
        <v>0</v>
      </c>
      <c r="I103" s="190">
        <f t="shared" ref="I103" si="189">I101*C103</f>
        <v>0</v>
      </c>
      <c r="J103" s="190">
        <f t="shared" ref="J103" si="190">J101*C103</f>
        <v>0</v>
      </c>
      <c r="K103" s="190">
        <f t="shared" ref="K103" si="191">K101*C103</f>
        <v>0</v>
      </c>
      <c r="L103" s="191">
        <f t="shared" ref="L103:L104" si="192">SUM(D103:K103)</f>
        <v>0</v>
      </c>
    </row>
    <row r="104" spans="1:12" ht="12.2" customHeight="1" x14ac:dyDescent="0.2">
      <c r="A104" s="267">
        <v>34</v>
      </c>
      <c r="B104" s="258">
        <f>Salaries!B38</f>
        <v>0</v>
      </c>
      <c r="C104" s="270" t="s">
        <v>180</v>
      </c>
      <c r="D104" s="261">
        <f>SUM(Salaries!F38*0.0765)</f>
        <v>0</v>
      </c>
      <c r="E104" s="263">
        <v>0</v>
      </c>
      <c r="F104" s="263">
        <v>0</v>
      </c>
      <c r="G104" s="263">
        <v>0</v>
      </c>
      <c r="H104" s="263">
        <v>0</v>
      </c>
      <c r="I104" s="263">
        <v>0</v>
      </c>
      <c r="J104" s="263">
        <v>0</v>
      </c>
      <c r="K104" s="263">
        <v>0</v>
      </c>
      <c r="L104" s="265">
        <f t="shared" si="192"/>
        <v>0</v>
      </c>
    </row>
    <row r="105" spans="1:12" ht="12" customHeight="1" x14ac:dyDescent="0.2">
      <c r="A105" s="268"/>
      <c r="B105" s="259"/>
      <c r="C105" s="271"/>
      <c r="D105" s="262"/>
      <c r="E105" s="264"/>
      <c r="F105" s="264"/>
      <c r="G105" s="264"/>
      <c r="H105" s="264"/>
      <c r="I105" s="264"/>
      <c r="J105" s="264"/>
      <c r="K105" s="264"/>
      <c r="L105" s="266"/>
    </row>
    <row r="106" spans="1:12" ht="12.2" customHeight="1" thickBot="1" x14ac:dyDescent="0.25">
      <c r="A106" s="269"/>
      <c r="B106" s="260"/>
      <c r="C106" s="189">
        <f>Salaries!G38</f>
        <v>0</v>
      </c>
      <c r="D106" s="205">
        <f t="shared" si="152"/>
        <v>0</v>
      </c>
      <c r="E106" s="190">
        <f t="shared" ref="E106" si="193">E104*C106</f>
        <v>0</v>
      </c>
      <c r="F106" s="190">
        <f t="shared" ref="F106" si="194">F104*C106</f>
        <v>0</v>
      </c>
      <c r="G106" s="190">
        <f t="shared" ref="G106" si="195">G104*C106</f>
        <v>0</v>
      </c>
      <c r="H106" s="190">
        <f t="shared" ref="H106" si="196">H104*C106</f>
        <v>0</v>
      </c>
      <c r="I106" s="190">
        <f t="shared" ref="I106" si="197">I104*C106</f>
        <v>0</v>
      </c>
      <c r="J106" s="190">
        <f t="shared" ref="J106" si="198">J104*C106</f>
        <v>0</v>
      </c>
      <c r="K106" s="190">
        <f t="shared" ref="K106" si="199">K104*C106</f>
        <v>0</v>
      </c>
      <c r="L106" s="192">
        <f t="shared" ref="L106:L107" si="200">SUM(D106:K106)</f>
        <v>0</v>
      </c>
    </row>
    <row r="107" spans="1:12" ht="12.2" customHeight="1" x14ac:dyDescent="0.2">
      <c r="A107" s="267">
        <v>35</v>
      </c>
      <c r="B107" s="258">
        <f>Salaries!B39</f>
        <v>0</v>
      </c>
      <c r="C107" s="270" t="s">
        <v>180</v>
      </c>
      <c r="D107" s="261">
        <f>SUM(Salaries!F39*0.0765)</f>
        <v>0</v>
      </c>
      <c r="E107" s="263">
        <v>0</v>
      </c>
      <c r="F107" s="263">
        <v>0</v>
      </c>
      <c r="G107" s="263">
        <v>0</v>
      </c>
      <c r="H107" s="263">
        <v>0</v>
      </c>
      <c r="I107" s="263">
        <v>0</v>
      </c>
      <c r="J107" s="263">
        <v>0</v>
      </c>
      <c r="K107" s="263">
        <v>0</v>
      </c>
      <c r="L107" s="265">
        <f t="shared" si="200"/>
        <v>0</v>
      </c>
    </row>
    <row r="108" spans="1:12" ht="10.9" customHeight="1" x14ac:dyDescent="0.2">
      <c r="A108" s="268"/>
      <c r="B108" s="259"/>
      <c r="C108" s="271"/>
      <c r="D108" s="262"/>
      <c r="E108" s="264"/>
      <c r="F108" s="264"/>
      <c r="G108" s="264"/>
      <c r="H108" s="264"/>
      <c r="I108" s="264"/>
      <c r="J108" s="264"/>
      <c r="K108" s="264"/>
      <c r="L108" s="266"/>
    </row>
    <row r="109" spans="1:12" ht="13.15" customHeight="1" thickBot="1" x14ac:dyDescent="0.25">
      <c r="A109" s="269"/>
      <c r="B109" s="260"/>
      <c r="C109" s="189">
        <f>Salaries!G39</f>
        <v>0</v>
      </c>
      <c r="D109" s="205">
        <f t="shared" ref="D109:D124" si="201">SUM(D107*C109)</f>
        <v>0</v>
      </c>
      <c r="E109" s="190">
        <f t="shared" ref="E109" si="202">E107*C109</f>
        <v>0</v>
      </c>
      <c r="F109" s="190">
        <f t="shared" ref="F109" si="203">F107*C109</f>
        <v>0</v>
      </c>
      <c r="G109" s="190">
        <f t="shared" ref="G109" si="204">G107*C109</f>
        <v>0</v>
      </c>
      <c r="H109" s="190">
        <f t="shared" ref="H109" si="205">H107*C109</f>
        <v>0</v>
      </c>
      <c r="I109" s="190">
        <f t="shared" ref="I109" si="206">I107*C109</f>
        <v>0</v>
      </c>
      <c r="J109" s="190">
        <f t="shared" ref="J109" si="207">J107*C109</f>
        <v>0</v>
      </c>
      <c r="K109" s="190">
        <f t="shared" ref="K109" si="208">K107*C109</f>
        <v>0</v>
      </c>
      <c r="L109" s="192">
        <f t="shared" ref="L109:L110" si="209">SUM(D109:K109)</f>
        <v>0</v>
      </c>
    </row>
    <row r="110" spans="1:12" ht="12.2" customHeight="1" x14ac:dyDescent="0.2">
      <c r="A110" s="267">
        <v>36</v>
      </c>
      <c r="B110" s="258">
        <f>Salaries!B40</f>
        <v>0</v>
      </c>
      <c r="C110" s="270" t="s">
        <v>180</v>
      </c>
      <c r="D110" s="261">
        <f>SUM(Salaries!F40*0.0765)</f>
        <v>0</v>
      </c>
      <c r="E110" s="263">
        <v>0</v>
      </c>
      <c r="F110" s="263">
        <v>0</v>
      </c>
      <c r="G110" s="263">
        <v>0</v>
      </c>
      <c r="H110" s="263">
        <v>0</v>
      </c>
      <c r="I110" s="263">
        <v>0</v>
      </c>
      <c r="J110" s="263">
        <v>0</v>
      </c>
      <c r="K110" s="263">
        <v>0</v>
      </c>
      <c r="L110" s="265">
        <f t="shared" si="209"/>
        <v>0</v>
      </c>
    </row>
    <row r="111" spans="1:12" ht="12.2" customHeight="1" x14ac:dyDescent="0.2">
      <c r="A111" s="268"/>
      <c r="B111" s="259"/>
      <c r="C111" s="271"/>
      <c r="D111" s="262"/>
      <c r="E111" s="264"/>
      <c r="F111" s="264"/>
      <c r="G111" s="264"/>
      <c r="H111" s="264"/>
      <c r="I111" s="264"/>
      <c r="J111" s="264"/>
      <c r="K111" s="264"/>
      <c r="L111" s="266"/>
    </row>
    <row r="112" spans="1:12" ht="12.2" customHeight="1" thickBot="1" x14ac:dyDescent="0.25">
      <c r="A112" s="269"/>
      <c r="B112" s="260"/>
      <c r="C112" s="189">
        <f>Salaries!G40</f>
        <v>0</v>
      </c>
      <c r="D112" s="205">
        <f t="shared" si="201"/>
        <v>0</v>
      </c>
      <c r="E112" s="190">
        <f t="shared" ref="E112" si="210">E110*C112</f>
        <v>0</v>
      </c>
      <c r="F112" s="190">
        <f t="shared" ref="F112" si="211">F110*C112</f>
        <v>0</v>
      </c>
      <c r="G112" s="190">
        <f t="shared" ref="G112" si="212">G110*C112</f>
        <v>0</v>
      </c>
      <c r="H112" s="190">
        <f t="shared" ref="H112" si="213">H110*C112</f>
        <v>0</v>
      </c>
      <c r="I112" s="190">
        <f t="shared" ref="I112" si="214">I110*C112</f>
        <v>0</v>
      </c>
      <c r="J112" s="190">
        <f t="shared" ref="J112" si="215">J110*C112</f>
        <v>0</v>
      </c>
      <c r="K112" s="190">
        <f t="shared" ref="K112" si="216">K110*C112</f>
        <v>0</v>
      </c>
      <c r="L112" s="192">
        <f t="shared" ref="L112:L113" si="217">SUM(D112:K112)</f>
        <v>0</v>
      </c>
    </row>
    <row r="113" spans="1:12" ht="12.2" customHeight="1" x14ac:dyDescent="0.2">
      <c r="A113" s="267">
        <v>37</v>
      </c>
      <c r="B113" s="258">
        <f>Salaries!B41</f>
        <v>0</v>
      </c>
      <c r="C113" s="270" t="s">
        <v>180</v>
      </c>
      <c r="D113" s="261">
        <f>SUM(Salaries!F41*0.0765)</f>
        <v>0</v>
      </c>
      <c r="E113" s="263">
        <v>0</v>
      </c>
      <c r="F113" s="263">
        <v>0</v>
      </c>
      <c r="G113" s="263">
        <v>0</v>
      </c>
      <c r="H113" s="263">
        <v>0</v>
      </c>
      <c r="I113" s="263">
        <v>0</v>
      </c>
      <c r="J113" s="263">
        <v>0</v>
      </c>
      <c r="K113" s="263">
        <v>0</v>
      </c>
      <c r="L113" s="265">
        <f t="shared" si="217"/>
        <v>0</v>
      </c>
    </row>
    <row r="114" spans="1:12" ht="12.2" customHeight="1" x14ac:dyDescent="0.2">
      <c r="A114" s="268"/>
      <c r="B114" s="259"/>
      <c r="C114" s="271"/>
      <c r="D114" s="262"/>
      <c r="E114" s="264"/>
      <c r="F114" s="264"/>
      <c r="G114" s="264"/>
      <c r="H114" s="264"/>
      <c r="I114" s="264"/>
      <c r="J114" s="264"/>
      <c r="K114" s="264"/>
      <c r="L114" s="266"/>
    </row>
    <row r="115" spans="1:12" ht="12.2" customHeight="1" thickBot="1" x14ac:dyDescent="0.25">
      <c r="A115" s="269"/>
      <c r="B115" s="260"/>
      <c r="C115" s="189">
        <f>Salaries!G41</f>
        <v>0</v>
      </c>
      <c r="D115" s="205">
        <f t="shared" si="201"/>
        <v>0</v>
      </c>
      <c r="E115" s="190">
        <f t="shared" ref="E115" si="218">E113*C115</f>
        <v>0</v>
      </c>
      <c r="F115" s="190">
        <f t="shared" ref="F115" si="219">F113*C115</f>
        <v>0</v>
      </c>
      <c r="G115" s="190">
        <f t="shared" ref="G115" si="220">G113*C115</f>
        <v>0</v>
      </c>
      <c r="H115" s="190">
        <f t="shared" ref="H115" si="221">H113*C115</f>
        <v>0</v>
      </c>
      <c r="I115" s="190">
        <f t="shared" ref="I115" si="222">I113*C115</f>
        <v>0</v>
      </c>
      <c r="J115" s="190">
        <f t="shared" ref="J115" si="223">J113*C115</f>
        <v>0</v>
      </c>
      <c r="K115" s="190">
        <f t="shared" ref="K115" si="224">K113*C115</f>
        <v>0</v>
      </c>
      <c r="L115" s="192">
        <f t="shared" ref="L115:L116" si="225">SUM(D115:K115)</f>
        <v>0</v>
      </c>
    </row>
    <row r="116" spans="1:12" ht="12.2" customHeight="1" x14ac:dyDescent="0.2">
      <c r="A116" s="267">
        <v>38</v>
      </c>
      <c r="B116" s="258">
        <f>Salaries!B42</f>
        <v>0</v>
      </c>
      <c r="C116" s="270" t="s">
        <v>180</v>
      </c>
      <c r="D116" s="261">
        <f>SUM(Salaries!F42*0.0765)</f>
        <v>0</v>
      </c>
      <c r="E116" s="263">
        <v>0</v>
      </c>
      <c r="F116" s="263">
        <v>0</v>
      </c>
      <c r="G116" s="263">
        <v>0</v>
      </c>
      <c r="H116" s="263">
        <v>0</v>
      </c>
      <c r="I116" s="263">
        <v>0</v>
      </c>
      <c r="J116" s="263">
        <v>0</v>
      </c>
      <c r="K116" s="263">
        <v>0</v>
      </c>
      <c r="L116" s="265">
        <f t="shared" si="225"/>
        <v>0</v>
      </c>
    </row>
    <row r="117" spans="1:12" ht="12.2" customHeight="1" x14ac:dyDescent="0.2">
      <c r="A117" s="268"/>
      <c r="B117" s="259"/>
      <c r="C117" s="271"/>
      <c r="D117" s="262"/>
      <c r="E117" s="264"/>
      <c r="F117" s="264"/>
      <c r="G117" s="264"/>
      <c r="H117" s="264"/>
      <c r="I117" s="264"/>
      <c r="J117" s="264"/>
      <c r="K117" s="264"/>
      <c r="L117" s="266"/>
    </row>
    <row r="118" spans="1:12" ht="12.2" customHeight="1" thickBot="1" x14ac:dyDescent="0.25">
      <c r="A118" s="269"/>
      <c r="B118" s="260"/>
      <c r="C118" s="189">
        <f>Salaries!G42</f>
        <v>0</v>
      </c>
      <c r="D118" s="205">
        <f t="shared" si="201"/>
        <v>0</v>
      </c>
      <c r="E118" s="190">
        <f t="shared" ref="E118" si="226">E116*C118</f>
        <v>0</v>
      </c>
      <c r="F118" s="190">
        <f t="shared" ref="F118" si="227">F116*C118</f>
        <v>0</v>
      </c>
      <c r="G118" s="190">
        <f t="shared" ref="G118" si="228">G116*C118</f>
        <v>0</v>
      </c>
      <c r="H118" s="190">
        <f t="shared" ref="H118" si="229">H116*C118</f>
        <v>0</v>
      </c>
      <c r="I118" s="190">
        <f t="shared" ref="I118" si="230">I116*C118</f>
        <v>0</v>
      </c>
      <c r="J118" s="190">
        <f t="shared" ref="J118" si="231">J116*C118</f>
        <v>0</v>
      </c>
      <c r="K118" s="190">
        <f t="shared" ref="K118" si="232">K116*C118</f>
        <v>0</v>
      </c>
      <c r="L118" s="192">
        <f t="shared" ref="L118:L119" si="233">SUM(D118:K118)</f>
        <v>0</v>
      </c>
    </row>
    <row r="119" spans="1:12" ht="12.2" customHeight="1" x14ac:dyDescent="0.2">
      <c r="A119" s="267">
        <v>39</v>
      </c>
      <c r="B119" s="258">
        <f>Salaries!B43</f>
        <v>0</v>
      </c>
      <c r="C119" s="270" t="s">
        <v>180</v>
      </c>
      <c r="D119" s="261">
        <f>SUM(Salaries!F43*0.0765)</f>
        <v>0</v>
      </c>
      <c r="E119" s="263">
        <v>0</v>
      </c>
      <c r="F119" s="263">
        <v>0</v>
      </c>
      <c r="G119" s="263">
        <v>0</v>
      </c>
      <c r="H119" s="263">
        <v>0</v>
      </c>
      <c r="I119" s="263">
        <v>0</v>
      </c>
      <c r="J119" s="263">
        <v>0</v>
      </c>
      <c r="K119" s="263">
        <v>0</v>
      </c>
      <c r="L119" s="265">
        <f t="shared" si="233"/>
        <v>0</v>
      </c>
    </row>
    <row r="120" spans="1:12" ht="12.2" customHeight="1" x14ac:dyDescent="0.2">
      <c r="A120" s="268"/>
      <c r="B120" s="259"/>
      <c r="C120" s="271"/>
      <c r="D120" s="262"/>
      <c r="E120" s="264"/>
      <c r="F120" s="264"/>
      <c r="G120" s="264"/>
      <c r="H120" s="264"/>
      <c r="I120" s="264"/>
      <c r="J120" s="264"/>
      <c r="K120" s="264"/>
      <c r="L120" s="266"/>
    </row>
    <row r="121" spans="1:12" ht="12.2" customHeight="1" thickBot="1" x14ac:dyDescent="0.25">
      <c r="A121" s="269"/>
      <c r="B121" s="260"/>
      <c r="C121" s="189">
        <f>Salaries!G43</f>
        <v>0</v>
      </c>
      <c r="D121" s="205">
        <f t="shared" si="201"/>
        <v>0</v>
      </c>
      <c r="E121" s="190">
        <f t="shared" ref="E121" si="234">E119*C121</f>
        <v>0</v>
      </c>
      <c r="F121" s="190">
        <f t="shared" ref="F121" si="235">F119*C121</f>
        <v>0</v>
      </c>
      <c r="G121" s="190">
        <f t="shared" ref="G121" si="236">G119*C121</f>
        <v>0</v>
      </c>
      <c r="H121" s="190">
        <f t="shared" ref="H121" si="237">H119*C121</f>
        <v>0</v>
      </c>
      <c r="I121" s="190">
        <f t="shared" ref="I121" si="238">I119*C121</f>
        <v>0</v>
      </c>
      <c r="J121" s="190">
        <f t="shared" ref="J121" si="239">J119*C121</f>
        <v>0</v>
      </c>
      <c r="K121" s="190">
        <f t="shared" ref="K121" si="240">K119*C121</f>
        <v>0</v>
      </c>
      <c r="L121" s="192">
        <f t="shared" ref="L121:L122" si="241">SUM(D121:K121)</f>
        <v>0</v>
      </c>
    </row>
    <row r="122" spans="1:12" ht="12.2" customHeight="1" x14ac:dyDescent="0.2">
      <c r="A122" s="267">
        <v>40</v>
      </c>
      <c r="B122" s="258">
        <f>Salaries!B44</f>
        <v>0</v>
      </c>
      <c r="C122" s="270" t="s">
        <v>180</v>
      </c>
      <c r="D122" s="261">
        <f>SUM(Salaries!F44*0.0765)</f>
        <v>0</v>
      </c>
      <c r="E122" s="263">
        <v>0</v>
      </c>
      <c r="F122" s="263">
        <v>0</v>
      </c>
      <c r="G122" s="263">
        <v>0</v>
      </c>
      <c r="H122" s="263">
        <v>0</v>
      </c>
      <c r="I122" s="263">
        <v>0</v>
      </c>
      <c r="J122" s="263">
        <v>0</v>
      </c>
      <c r="K122" s="263">
        <v>0</v>
      </c>
      <c r="L122" s="265">
        <f t="shared" si="241"/>
        <v>0</v>
      </c>
    </row>
    <row r="123" spans="1:12" ht="12.2" customHeight="1" x14ac:dyDescent="0.2">
      <c r="A123" s="268"/>
      <c r="B123" s="259"/>
      <c r="C123" s="271"/>
      <c r="D123" s="262"/>
      <c r="E123" s="264"/>
      <c r="F123" s="264"/>
      <c r="G123" s="264"/>
      <c r="H123" s="264"/>
      <c r="I123" s="264"/>
      <c r="J123" s="264"/>
      <c r="K123" s="264"/>
      <c r="L123" s="266"/>
    </row>
    <row r="124" spans="1:12" ht="12.2" customHeight="1" thickBot="1" x14ac:dyDescent="0.25">
      <c r="A124" s="269"/>
      <c r="B124" s="260"/>
      <c r="C124" s="189">
        <f>Salaries!G44</f>
        <v>0</v>
      </c>
      <c r="D124" s="205">
        <f t="shared" si="201"/>
        <v>0</v>
      </c>
      <c r="E124" s="190">
        <f t="shared" ref="E124" si="242">E122*C124</f>
        <v>0</v>
      </c>
      <c r="F124" s="190">
        <f t="shared" ref="F124" si="243">F122*C124</f>
        <v>0</v>
      </c>
      <c r="G124" s="190">
        <f t="shared" ref="G124" si="244">G122*C124</f>
        <v>0</v>
      </c>
      <c r="H124" s="190">
        <f t="shared" ref="H124" si="245">H122*C124</f>
        <v>0</v>
      </c>
      <c r="I124" s="190">
        <f t="shared" ref="I124" si="246">I122*C124</f>
        <v>0</v>
      </c>
      <c r="J124" s="190">
        <f t="shared" ref="J124" si="247">J122*C124</f>
        <v>0</v>
      </c>
      <c r="K124" s="190">
        <f t="shared" ref="K124" si="248">K122*C124</f>
        <v>0</v>
      </c>
      <c r="L124" s="192">
        <f t="shared" ref="L124:L125" si="249">SUM(D124:K124)</f>
        <v>0</v>
      </c>
    </row>
    <row r="125" spans="1:12" ht="12.2" customHeight="1" x14ac:dyDescent="0.2">
      <c r="A125" s="267">
        <v>41</v>
      </c>
      <c r="B125" s="258">
        <f>Salaries!B45</f>
        <v>0</v>
      </c>
      <c r="C125" s="270" t="s">
        <v>180</v>
      </c>
      <c r="D125" s="287">
        <f>SUM(Salaries!F45*0.0765)</f>
        <v>0</v>
      </c>
      <c r="E125" s="263">
        <v>0</v>
      </c>
      <c r="F125" s="263">
        <v>0</v>
      </c>
      <c r="G125" s="263">
        <v>0</v>
      </c>
      <c r="H125" s="263">
        <v>0</v>
      </c>
      <c r="I125" s="263">
        <v>0</v>
      </c>
      <c r="J125" s="263">
        <v>0</v>
      </c>
      <c r="K125" s="263">
        <v>0</v>
      </c>
      <c r="L125" s="265">
        <f t="shared" si="249"/>
        <v>0</v>
      </c>
    </row>
    <row r="126" spans="1:12" ht="12.2" customHeight="1" x14ac:dyDescent="0.2">
      <c r="A126" s="268"/>
      <c r="B126" s="259"/>
      <c r="C126" s="271"/>
      <c r="D126" s="288"/>
      <c r="E126" s="264"/>
      <c r="F126" s="264"/>
      <c r="G126" s="264"/>
      <c r="H126" s="264"/>
      <c r="I126" s="264"/>
      <c r="J126" s="264"/>
      <c r="K126" s="264"/>
      <c r="L126" s="266"/>
    </row>
    <row r="127" spans="1:12" ht="12.2" customHeight="1" thickBot="1" x14ac:dyDescent="0.25">
      <c r="A127" s="269"/>
      <c r="B127" s="260"/>
      <c r="C127" s="189">
        <f>Salaries!G45</f>
        <v>0</v>
      </c>
      <c r="D127" s="204">
        <f t="shared" ref="D127:D145" si="250">SUM(D125*C127)</f>
        <v>0</v>
      </c>
      <c r="E127" s="190">
        <f t="shared" ref="E127" si="251">E125*C127</f>
        <v>0</v>
      </c>
      <c r="F127" s="190">
        <f t="shared" ref="F127" si="252">F125*C127</f>
        <v>0</v>
      </c>
      <c r="G127" s="190">
        <f t="shared" ref="G127" si="253">G125*C127</f>
        <v>0</v>
      </c>
      <c r="H127" s="190">
        <f t="shared" ref="H127" si="254">H125*C127</f>
        <v>0</v>
      </c>
      <c r="I127" s="190">
        <f t="shared" ref="I127" si="255">I125*C127</f>
        <v>0</v>
      </c>
      <c r="J127" s="190">
        <f t="shared" ref="J127" si="256">J125*C127</f>
        <v>0</v>
      </c>
      <c r="K127" s="190">
        <f t="shared" ref="K127" si="257">K125*C127</f>
        <v>0</v>
      </c>
      <c r="L127" s="192">
        <f t="shared" ref="L127:L128" si="258">SUM(D127:K127)</f>
        <v>0</v>
      </c>
    </row>
    <row r="128" spans="1:12" ht="12.2" customHeight="1" x14ac:dyDescent="0.2">
      <c r="A128" s="267">
        <v>42</v>
      </c>
      <c r="B128" s="258">
        <f>Salaries!B46</f>
        <v>0</v>
      </c>
      <c r="C128" s="270" t="s">
        <v>180</v>
      </c>
      <c r="D128" s="261">
        <f>SUM(Salaries!F46*0.0765)</f>
        <v>0</v>
      </c>
      <c r="E128" s="263">
        <v>0</v>
      </c>
      <c r="F128" s="263">
        <v>0</v>
      </c>
      <c r="G128" s="263">
        <v>0</v>
      </c>
      <c r="H128" s="263">
        <v>0</v>
      </c>
      <c r="I128" s="263">
        <v>0</v>
      </c>
      <c r="J128" s="263">
        <v>0</v>
      </c>
      <c r="K128" s="263">
        <v>0</v>
      </c>
      <c r="L128" s="265">
        <f t="shared" si="258"/>
        <v>0</v>
      </c>
    </row>
    <row r="129" spans="1:12" ht="12.2" customHeight="1" x14ac:dyDescent="0.2">
      <c r="A129" s="268"/>
      <c r="B129" s="259"/>
      <c r="C129" s="271"/>
      <c r="D129" s="262"/>
      <c r="E129" s="264"/>
      <c r="F129" s="264"/>
      <c r="G129" s="264"/>
      <c r="H129" s="264"/>
      <c r="I129" s="264"/>
      <c r="J129" s="264"/>
      <c r="K129" s="264"/>
      <c r="L129" s="266"/>
    </row>
    <row r="130" spans="1:12" ht="12.2" customHeight="1" thickBot="1" x14ac:dyDescent="0.25">
      <c r="A130" s="269"/>
      <c r="B130" s="260"/>
      <c r="C130" s="189">
        <f>Salaries!G46</f>
        <v>0</v>
      </c>
      <c r="D130" s="205">
        <f t="shared" si="250"/>
        <v>0</v>
      </c>
      <c r="E130" s="190">
        <f t="shared" ref="E130" si="259">E128*C130</f>
        <v>0</v>
      </c>
      <c r="F130" s="190">
        <f t="shared" ref="F130" si="260">F128*C130</f>
        <v>0</v>
      </c>
      <c r="G130" s="190">
        <f t="shared" ref="G130" si="261">G128*C130</f>
        <v>0</v>
      </c>
      <c r="H130" s="190">
        <f t="shared" ref="H130" si="262">H128*C130</f>
        <v>0</v>
      </c>
      <c r="I130" s="190">
        <f t="shared" ref="I130" si="263">I128*C130</f>
        <v>0</v>
      </c>
      <c r="J130" s="190">
        <f t="shared" ref="J130" si="264">J128*C130</f>
        <v>0</v>
      </c>
      <c r="K130" s="190">
        <f t="shared" ref="K130" si="265">K128*C130</f>
        <v>0</v>
      </c>
      <c r="L130" s="192">
        <f t="shared" ref="L130:L131" si="266">SUM(D130:K130)</f>
        <v>0</v>
      </c>
    </row>
    <row r="131" spans="1:12" ht="12.2" customHeight="1" x14ac:dyDescent="0.2">
      <c r="A131" s="267">
        <v>43</v>
      </c>
      <c r="B131" s="258">
        <f>Salaries!B47</f>
        <v>0</v>
      </c>
      <c r="C131" s="270" t="s">
        <v>180</v>
      </c>
      <c r="D131" s="261">
        <f>SUM(Salaries!F47*0.0765)</f>
        <v>0</v>
      </c>
      <c r="E131" s="263">
        <v>0</v>
      </c>
      <c r="F131" s="263">
        <v>0</v>
      </c>
      <c r="G131" s="263">
        <v>0</v>
      </c>
      <c r="H131" s="263">
        <v>0</v>
      </c>
      <c r="I131" s="263">
        <v>0</v>
      </c>
      <c r="J131" s="263">
        <v>0</v>
      </c>
      <c r="K131" s="263">
        <v>0</v>
      </c>
      <c r="L131" s="265">
        <f t="shared" si="266"/>
        <v>0</v>
      </c>
    </row>
    <row r="132" spans="1:12" ht="12.2" customHeight="1" x14ac:dyDescent="0.2">
      <c r="A132" s="268"/>
      <c r="B132" s="259"/>
      <c r="C132" s="271"/>
      <c r="D132" s="262"/>
      <c r="E132" s="264"/>
      <c r="F132" s="264"/>
      <c r="G132" s="264"/>
      <c r="H132" s="264"/>
      <c r="I132" s="264"/>
      <c r="J132" s="264"/>
      <c r="K132" s="264"/>
      <c r="L132" s="266"/>
    </row>
    <row r="133" spans="1:12" ht="12.2" customHeight="1" thickBot="1" x14ac:dyDescent="0.25">
      <c r="A133" s="269"/>
      <c r="B133" s="260"/>
      <c r="C133" s="189">
        <f>Salaries!G47</f>
        <v>0</v>
      </c>
      <c r="D133" s="205">
        <f t="shared" si="250"/>
        <v>0</v>
      </c>
      <c r="E133" s="190">
        <f t="shared" ref="E133" si="267">E131*C133</f>
        <v>0</v>
      </c>
      <c r="F133" s="190">
        <f t="shared" ref="F133" si="268">F131*C133</f>
        <v>0</v>
      </c>
      <c r="G133" s="190">
        <f t="shared" ref="G133" si="269">G131*C133</f>
        <v>0</v>
      </c>
      <c r="H133" s="190">
        <f t="shared" ref="H133" si="270">H131*C133</f>
        <v>0</v>
      </c>
      <c r="I133" s="190">
        <f t="shared" ref="I133" si="271">I131*C133</f>
        <v>0</v>
      </c>
      <c r="J133" s="190">
        <f t="shared" ref="J133" si="272">J131*C133</f>
        <v>0</v>
      </c>
      <c r="K133" s="190">
        <f t="shared" ref="K133" si="273">K131*C133</f>
        <v>0</v>
      </c>
      <c r="L133" s="192">
        <f t="shared" ref="L133:L134" si="274">SUM(D133:K133)</f>
        <v>0</v>
      </c>
    </row>
    <row r="134" spans="1:12" ht="12.2" customHeight="1" x14ac:dyDescent="0.2">
      <c r="A134" s="267">
        <v>44</v>
      </c>
      <c r="B134" s="258">
        <f>Salaries!B48</f>
        <v>0</v>
      </c>
      <c r="C134" s="270" t="s">
        <v>180</v>
      </c>
      <c r="D134" s="261">
        <f>SUM(Salaries!F48*0.0765)</f>
        <v>0</v>
      </c>
      <c r="E134" s="263">
        <v>0</v>
      </c>
      <c r="F134" s="263">
        <v>0</v>
      </c>
      <c r="G134" s="263">
        <v>0</v>
      </c>
      <c r="H134" s="263">
        <v>0</v>
      </c>
      <c r="I134" s="263">
        <v>0</v>
      </c>
      <c r="J134" s="263">
        <v>0</v>
      </c>
      <c r="K134" s="263">
        <v>0</v>
      </c>
      <c r="L134" s="265">
        <f t="shared" si="274"/>
        <v>0</v>
      </c>
    </row>
    <row r="135" spans="1:12" ht="12.2" customHeight="1" x14ac:dyDescent="0.2">
      <c r="A135" s="268"/>
      <c r="B135" s="259"/>
      <c r="C135" s="271"/>
      <c r="D135" s="262"/>
      <c r="E135" s="264"/>
      <c r="F135" s="264"/>
      <c r="G135" s="264"/>
      <c r="H135" s="264"/>
      <c r="I135" s="264"/>
      <c r="J135" s="264"/>
      <c r="K135" s="264"/>
      <c r="L135" s="266"/>
    </row>
    <row r="136" spans="1:12" ht="12.2" customHeight="1" thickBot="1" x14ac:dyDescent="0.25">
      <c r="A136" s="269"/>
      <c r="B136" s="260"/>
      <c r="C136" s="189">
        <f>Salaries!G48</f>
        <v>0</v>
      </c>
      <c r="D136" s="205">
        <f t="shared" si="250"/>
        <v>0</v>
      </c>
      <c r="E136" s="190">
        <f t="shared" ref="E136" si="275">E134*C136</f>
        <v>0</v>
      </c>
      <c r="F136" s="190">
        <f t="shared" ref="F136" si="276">F134*C136</f>
        <v>0</v>
      </c>
      <c r="G136" s="190">
        <f t="shared" ref="G136" si="277">G134*C136</f>
        <v>0</v>
      </c>
      <c r="H136" s="190">
        <f t="shared" ref="H136" si="278">H134*C136</f>
        <v>0</v>
      </c>
      <c r="I136" s="190">
        <f t="shared" ref="I136" si="279">I134*C136</f>
        <v>0</v>
      </c>
      <c r="J136" s="190">
        <f t="shared" ref="J136" si="280">J134*C136</f>
        <v>0</v>
      </c>
      <c r="K136" s="190">
        <f t="shared" ref="K136" si="281">K134*C136</f>
        <v>0</v>
      </c>
      <c r="L136" s="192">
        <f t="shared" ref="L136:L137" si="282">SUM(D136:K136)</f>
        <v>0</v>
      </c>
    </row>
    <row r="137" spans="1:12" ht="12.2" customHeight="1" x14ac:dyDescent="0.2">
      <c r="A137" s="267">
        <v>45</v>
      </c>
      <c r="B137" s="258">
        <f>Salaries!B49</f>
        <v>0</v>
      </c>
      <c r="C137" s="270" t="s">
        <v>180</v>
      </c>
      <c r="D137" s="261">
        <f>SUM(Salaries!F49*0.0765)</f>
        <v>0</v>
      </c>
      <c r="E137" s="263">
        <v>0</v>
      </c>
      <c r="F137" s="263">
        <v>0</v>
      </c>
      <c r="G137" s="263">
        <v>0</v>
      </c>
      <c r="H137" s="263">
        <v>0</v>
      </c>
      <c r="I137" s="263">
        <v>0</v>
      </c>
      <c r="J137" s="263">
        <v>0</v>
      </c>
      <c r="K137" s="263">
        <v>0</v>
      </c>
      <c r="L137" s="265">
        <f t="shared" si="282"/>
        <v>0</v>
      </c>
    </row>
    <row r="138" spans="1:12" ht="12.2" customHeight="1" x14ac:dyDescent="0.2">
      <c r="A138" s="268"/>
      <c r="B138" s="259"/>
      <c r="C138" s="271"/>
      <c r="D138" s="262"/>
      <c r="E138" s="264"/>
      <c r="F138" s="264"/>
      <c r="G138" s="264"/>
      <c r="H138" s="264"/>
      <c r="I138" s="264"/>
      <c r="J138" s="264"/>
      <c r="K138" s="264"/>
      <c r="L138" s="266"/>
    </row>
    <row r="139" spans="1:12" ht="12.2" customHeight="1" thickBot="1" x14ac:dyDescent="0.25">
      <c r="A139" s="269"/>
      <c r="B139" s="260"/>
      <c r="C139" s="189">
        <f>Salaries!G49</f>
        <v>0</v>
      </c>
      <c r="D139" s="205">
        <f t="shared" si="250"/>
        <v>0</v>
      </c>
      <c r="E139" s="190">
        <f t="shared" ref="E139" si="283">E137*C139</f>
        <v>0</v>
      </c>
      <c r="F139" s="190">
        <f t="shared" ref="F139" si="284">F137*C139</f>
        <v>0</v>
      </c>
      <c r="G139" s="190">
        <f t="shared" ref="G139" si="285">G137*C139</f>
        <v>0</v>
      </c>
      <c r="H139" s="190">
        <f t="shared" ref="H139" si="286">H137*C139</f>
        <v>0</v>
      </c>
      <c r="I139" s="190">
        <f t="shared" ref="I139" si="287">I137*C139</f>
        <v>0</v>
      </c>
      <c r="J139" s="190">
        <f t="shared" ref="J139" si="288">J137*C139</f>
        <v>0</v>
      </c>
      <c r="K139" s="190">
        <f t="shared" ref="K139" si="289">K137*C139</f>
        <v>0</v>
      </c>
      <c r="L139" s="192">
        <f t="shared" ref="L139:L140" si="290">SUM(D139:K139)</f>
        <v>0</v>
      </c>
    </row>
    <row r="140" spans="1:12" ht="12.2" customHeight="1" x14ac:dyDescent="0.2">
      <c r="A140" s="267">
        <v>46</v>
      </c>
      <c r="B140" s="258">
        <f>Salaries!B50</f>
        <v>0</v>
      </c>
      <c r="C140" s="270" t="s">
        <v>180</v>
      </c>
      <c r="D140" s="261">
        <f>SUM(Salaries!F50*0.0765)</f>
        <v>0</v>
      </c>
      <c r="E140" s="263">
        <v>0</v>
      </c>
      <c r="F140" s="263">
        <v>0</v>
      </c>
      <c r="G140" s="263">
        <v>0</v>
      </c>
      <c r="H140" s="263">
        <v>0</v>
      </c>
      <c r="I140" s="263">
        <v>0</v>
      </c>
      <c r="J140" s="263">
        <v>0</v>
      </c>
      <c r="K140" s="263">
        <v>0</v>
      </c>
      <c r="L140" s="265">
        <f t="shared" si="290"/>
        <v>0</v>
      </c>
    </row>
    <row r="141" spans="1:12" ht="12.2" customHeight="1" x14ac:dyDescent="0.2">
      <c r="A141" s="268"/>
      <c r="B141" s="259"/>
      <c r="C141" s="271"/>
      <c r="D141" s="262"/>
      <c r="E141" s="264"/>
      <c r="F141" s="264"/>
      <c r="G141" s="264"/>
      <c r="H141" s="264"/>
      <c r="I141" s="264"/>
      <c r="J141" s="264"/>
      <c r="K141" s="264"/>
      <c r="L141" s="266"/>
    </row>
    <row r="142" spans="1:12" ht="12.2" customHeight="1" thickBot="1" x14ac:dyDescent="0.25">
      <c r="A142" s="269"/>
      <c r="B142" s="260"/>
      <c r="C142" s="189">
        <f>Salaries!G50</f>
        <v>0</v>
      </c>
      <c r="D142" s="205">
        <f t="shared" si="250"/>
        <v>0</v>
      </c>
      <c r="E142" s="190">
        <f t="shared" ref="E142" si="291">E140*C142</f>
        <v>0</v>
      </c>
      <c r="F142" s="190">
        <f t="shared" ref="F142" si="292">F140*C142</f>
        <v>0</v>
      </c>
      <c r="G142" s="190">
        <f t="shared" ref="G142" si="293">G140*C142</f>
        <v>0</v>
      </c>
      <c r="H142" s="190">
        <f t="shared" ref="H142" si="294">H140*C142</f>
        <v>0</v>
      </c>
      <c r="I142" s="190">
        <f t="shared" ref="I142" si="295">I140*C142</f>
        <v>0</v>
      </c>
      <c r="J142" s="190">
        <f t="shared" ref="J142" si="296">J140*C142</f>
        <v>0</v>
      </c>
      <c r="K142" s="190">
        <f t="shared" ref="K142" si="297">K140*C142</f>
        <v>0</v>
      </c>
      <c r="L142" s="192">
        <f t="shared" ref="L142:L143" si="298">SUM(D142:K142)</f>
        <v>0</v>
      </c>
    </row>
    <row r="143" spans="1:12" ht="12.2" customHeight="1" x14ac:dyDescent="0.2">
      <c r="A143" s="267">
        <v>47</v>
      </c>
      <c r="B143" s="258">
        <f>Salaries!B51</f>
        <v>0</v>
      </c>
      <c r="C143" s="270" t="s">
        <v>180</v>
      </c>
      <c r="D143" s="261">
        <f>SUM(Salaries!F51*0.0765)</f>
        <v>0</v>
      </c>
      <c r="E143" s="263">
        <v>0</v>
      </c>
      <c r="F143" s="263">
        <v>0</v>
      </c>
      <c r="G143" s="263">
        <v>0</v>
      </c>
      <c r="H143" s="263">
        <v>0</v>
      </c>
      <c r="I143" s="263">
        <v>0</v>
      </c>
      <c r="J143" s="263">
        <v>0</v>
      </c>
      <c r="K143" s="263">
        <v>0</v>
      </c>
      <c r="L143" s="265">
        <f t="shared" si="298"/>
        <v>0</v>
      </c>
    </row>
    <row r="144" spans="1:12" ht="12.2" customHeight="1" x14ac:dyDescent="0.2">
      <c r="A144" s="268"/>
      <c r="B144" s="259"/>
      <c r="C144" s="271"/>
      <c r="D144" s="262"/>
      <c r="E144" s="264"/>
      <c r="F144" s="264"/>
      <c r="G144" s="264"/>
      <c r="H144" s="264"/>
      <c r="I144" s="264"/>
      <c r="J144" s="264"/>
      <c r="K144" s="264"/>
      <c r="L144" s="266"/>
    </row>
    <row r="145" spans="1:12" ht="12.2" customHeight="1" thickBot="1" x14ac:dyDescent="0.25">
      <c r="A145" s="269"/>
      <c r="B145" s="260"/>
      <c r="C145" s="189">
        <f>Salaries!G51</f>
        <v>0</v>
      </c>
      <c r="D145" s="205">
        <f t="shared" si="250"/>
        <v>0</v>
      </c>
      <c r="E145" s="190">
        <f t="shared" ref="E145" si="299">E143*C145</f>
        <v>0</v>
      </c>
      <c r="F145" s="190">
        <f t="shared" ref="F145" si="300">F143*C145</f>
        <v>0</v>
      </c>
      <c r="G145" s="190">
        <f t="shared" ref="G145" si="301">G143*C145</f>
        <v>0</v>
      </c>
      <c r="H145" s="190">
        <f t="shared" ref="H145" si="302">H143*C145</f>
        <v>0</v>
      </c>
      <c r="I145" s="190">
        <f t="shared" ref="I145" si="303">I143*C145</f>
        <v>0</v>
      </c>
      <c r="J145" s="190">
        <f t="shared" ref="J145" si="304">J143*C145</f>
        <v>0</v>
      </c>
      <c r="K145" s="190">
        <f t="shared" ref="K145" si="305">K143*C145</f>
        <v>0</v>
      </c>
      <c r="L145" s="192">
        <f t="shared" ref="L145:L146" si="306">SUM(D145:K145)</f>
        <v>0</v>
      </c>
    </row>
    <row r="146" spans="1:12" ht="12.2" customHeight="1" x14ac:dyDescent="0.2">
      <c r="A146" s="267">
        <v>48</v>
      </c>
      <c r="B146" s="258">
        <f>Salaries!B52</f>
        <v>0</v>
      </c>
      <c r="C146" s="270" t="s">
        <v>180</v>
      </c>
      <c r="D146" s="261">
        <f>SUM(Salaries!F52*0.0765)</f>
        <v>0</v>
      </c>
      <c r="E146" s="263">
        <v>0</v>
      </c>
      <c r="F146" s="263">
        <v>0</v>
      </c>
      <c r="G146" s="263">
        <v>0</v>
      </c>
      <c r="H146" s="263">
        <v>0</v>
      </c>
      <c r="I146" s="263">
        <v>0</v>
      </c>
      <c r="J146" s="263">
        <v>0</v>
      </c>
      <c r="K146" s="263">
        <v>0</v>
      </c>
      <c r="L146" s="265">
        <f t="shared" si="306"/>
        <v>0</v>
      </c>
    </row>
    <row r="147" spans="1:12" ht="12.2" customHeight="1" x14ac:dyDescent="0.2">
      <c r="A147" s="268"/>
      <c r="B147" s="259"/>
      <c r="C147" s="271"/>
      <c r="D147" s="262"/>
      <c r="E147" s="264"/>
      <c r="F147" s="264"/>
      <c r="G147" s="264"/>
      <c r="H147" s="264"/>
      <c r="I147" s="264"/>
      <c r="J147" s="264"/>
      <c r="K147" s="264"/>
      <c r="L147" s="266"/>
    </row>
    <row r="148" spans="1:12" ht="12.2" customHeight="1" thickBot="1" x14ac:dyDescent="0.25">
      <c r="A148" s="269"/>
      <c r="B148" s="260"/>
      <c r="C148" s="189">
        <f>Salaries!G52</f>
        <v>0</v>
      </c>
      <c r="D148" s="205">
        <f t="shared" ref="D148:D163" si="307">SUM(D146*C148)</f>
        <v>0</v>
      </c>
      <c r="E148" s="190">
        <f t="shared" ref="E148" si="308">E146*C148</f>
        <v>0</v>
      </c>
      <c r="F148" s="190">
        <f t="shared" ref="F148" si="309">F146*C148</f>
        <v>0</v>
      </c>
      <c r="G148" s="190">
        <f t="shared" ref="G148" si="310">G146*C148</f>
        <v>0</v>
      </c>
      <c r="H148" s="190">
        <f t="shared" ref="H148" si="311">H146*C148</f>
        <v>0</v>
      </c>
      <c r="I148" s="190">
        <f t="shared" ref="I148" si="312">I146*C148</f>
        <v>0</v>
      </c>
      <c r="J148" s="190">
        <f t="shared" ref="J148" si="313">J146*C148</f>
        <v>0</v>
      </c>
      <c r="K148" s="190">
        <f t="shared" ref="K148" si="314">K146*C148</f>
        <v>0</v>
      </c>
      <c r="L148" s="192">
        <f t="shared" ref="L148:L149" si="315">SUM(D148:K148)</f>
        <v>0</v>
      </c>
    </row>
    <row r="149" spans="1:12" ht="12.2" customHeight="1" x14ac:dyDescent="0.2">
      <c r="A149" s="267">
        <v>49</v>
      </c>
      <c r="B149" s="258">
        <f>Salaries!B53</f>
        <v>0</v>
      </c>
      <c r="C149" s="270" t="s">
        <v>180</v>
      </c>
      <c r="D149" s="261">
        <f>SUM(Salaries!F53*0.0765)</f>
        <v>0</v>
      </c>
      <c r="E149" s="263">
        <v>0</v>
      </c>
      <c r="F149" s="263">
        <v>0</v>
      </c>
      <c r="G149" s="263">
        <v>0</v>
      </c>
      <c r="H149" s="263">
        <v>0</v>
      </c>
      <c r="I149" s="263">
        <v>0</v>
      </c>
      <c r="J149" s="263">
        <v>0</v>
      </c>
      <c r="K149" s="263">
        <v>0</v>
      </c>
      <c r="L149" s="265">
        <f t="shared" si="315"/>
        <v>0</v>
      </c>
    </row>
    <row r="150" spans="1:12" ht="12.2" customHeight="1" x14ac:dyDescent="0.2">
      <c r="A150" s="268"/>
      <c r="B150" s="259"/>
      <c r="C150" s="271"/>
      <c r="D150" s="262"/>
      <c r="E150" s="264"/>
      <c r="F150" s="264"/>
      <c r="G150" s="264"/>
      <c r="H150" s="264"/>
      <c r="I150" s="264"/>
      <c r="J150" s="264"/>
      <c r="K150" s="264"/>
      <c r="L150" s="266"/>
    </row>
    <row r="151" spans="1:12" ht="12.2" customHeight="1" thickBot="1" x14ac:dyDescent="0.25">
      <c r="A151" s="269"/>
      <c r="B151" s="260"/>
      <c r="C151" s="189">
        <f>Salaries!G53</f>
        <v>0</v>
      </c>
      <c r="D151" s="204">
        <f t="shared" si="307"/>
        <v>0</v>
      </c>
      <c r="E151" s="190">
        <f t="shared" ref="E151" si="316">E149*C151</f>
        <v>0</v>
      </c>
      <c r="F151" s="190">
        <f t="shared" ref="F151" si="317">F149*C151</f>
        <v>0</v>
      </c>
      <c r="G151" s="190">
        <f t="shared" ref="G151" si="318">G149*C151</f>
        <v>0</v>
      </c>
      <c r="H151" s="190">
        <f t="shared" ref="H151" si="319">H149*C151</f>
        <v>0</v>
      </c>
      <c r="I151" s="190">
        <f t="shared" ref="I151" si="320">I149*C151</f>
        <v>0</v>
      </c>
      <c r="J151" s="190">
        <f t="shared" ref="J151" si="321">J149*C151</f>
        <v>0</v>
      </c>
      <c r="K151" s="190">
        <f t="shared" ref="K151" si="322">K149*C151</f>
        <v>0</v>
      </c>
      <c r="L151" s="192">
        <f t="shared" ref="L151:L152" si="323">SUM(D151:K151)</f>
        <v>0</v>
      </c>
    </row>
    <row r="152" spans="1:12" ht="12.2" customHeight="1" x14ac:dyDescent="0.2">
      <c r="A152" s="267">
        <v>50</v>
      </c>
      <c r="B152" s="258">
        <f>Salaries!B54</f>
        <v>0</v>
      </c>
      <c r="C152" s="270" t="s">
        <v>180</v>
      </c>
      <c r="D152" s="261">
        <f>SUM(Salaries!F54*0.0765)</f>
        <v>0</v>
      </c>
      <c r="E152" s="263">
        <v>0</v>
      </c>
      <c r="F152" s="263">
        <v>0</v>
      </c>
      <c r="G152" s="263">
        <v>0</v>
      </c>
      <c r="H152" s="263">
        <v>0</v>
      </c>
      <c r="I152" s="263">
        <v>0</v>
      </c>
      <c r="J152" s="263">
        <v>0</v>
      </c>
      <c r="K152" s="263">
        <v>0</v>
      </c>
      <c r="L152" s="265">
        <f t="shared" si="323"/>
        <v>0</v>
      </c>
    </row>
    <row r="153" spans="1:12" ht="12.2" customHeight="1" x14ac:dyDescent="0.2">
      <c r="A153" s="268"/>
      <c r="B153" s="259"/>
      <c r="C153" s="271"/>
      <c r="D153" s="262"/>
      <c r="E153" s="264"/>
      <c r="F153" s="264"/>
      <c r="G153" s="264"/>
      <c r="H153" s="264"/>
      <c r="I153" s="264"/>
      <c r="J153" s="264"/>
      <c r="K153" s="264"/>
      <c r="L153" s="266"/>
    </row>
    <row r="154" spans="1:12" ht="12.2" customHeight="1" thickBot="1" x14ac:dyDescent="0.25">
      <c r="A154" s="269"/>
      <c r="B154" s="260"/>
      <c r="C154" s="189">
        <f>Salaries!G54</f>
        <v>0</v>
      </c>
      <c r="D154" s="205">
        <f t="shared" si="307"/>
        <v>0</v>
      </c>
      <c r="E154" s="190">
        <f t="shared" ref="E154" si="324">E152*C154</f>
        <v>0</v>
      </c>
      <c r="F154" s="190">
        <f t="shared" ref="F154" si="325">F152*C154</f>
        <v>0</v>
      </c>
      <c r="G154" s="190">
        <f t="shared" ref="G154" si="326">G152*C154</f>
        <v>0</v>
      </c>
      <c r="H154" s="190">
        <f t="shared" ref="H154" si="327">H152*C154</f>
        <v>0</v>
      </c>
      <c r="I154" s="190">
        <f t="shared" ref="I154" si="328">I152*C154</f>
        <v>0</v>
      </c>
      <c r="J154" s="190">
        <f t="shared" ref="J154" si="329">J152*C154</f>
        <v>0</v>
      </c>
      <c r="K154" s="190">
        <f t="shared" ref="K154" si="330">K152*C154</f>
        <v>0</v>
      </c>
      <c r="L154" s="192">
        <f t="shared" ref="L154:L155" si="331">SUM(D154:K154)</f>
        <v>0</v>
      </c>
    </row>
    <row r="155" spans="1:12" ht="12.2" customHeight="1" x14ac:dyDescent="0.2">
      <c r="A155" s="267">
        <v>51</v>
      </c>
      <c r="B155" s="258">
        <f>Salaries!B55</f>
        <v>0</v>
      </c>
      <c r="C155" s="270" t="s">
        <v>180</v>
      </c>
      <c r="D155" s="261">
        <f>SUM(Salaries!F55*0.0765)</f>
        <v>0</v>
      </c>
      <c r="E155" s="263">
        <v>0</v>
      </c>
      <c r="F155" s="263">
        <v>0</v>
      </c>
      <c r="G155" s="263">
        <v>0</v>
      </c>
      <c r="H155" s="263">
        <v>0</v>
      </c>
      <c r="I155" s="263">
        <v>0</v>
      </c>
      <c r="J155" s="263">
        <v>0</v>
      </c>
      <c r="K155" s="263">
        <v>0</v>
      </c>
      <c r="L155" s="265">
        <f t="shared" si="331"/>
        <v>0</v>
      </c>
    </row>
    <row r="156" spans="1:12" ht="12.2" customHeight="1" x14ac:dyDescent="0.2">
      <c r="A156" s="268"/>
      <c r="B156" s="259"/>
      <c r="C156" s="271"/>
      <c r="D156" s="262"/>
      <c r="E156" s="264"/>
      <c r="F156" s="264"/>
      <c r="G156" s="264"/>
      <c r="H156" s="264"/>
      <c r="I156" s="264"/>
      <c r="J156" s="264"/>
      <c r="K156" s="264"/>
      <c r="L156" s="266"/>
    </row>
    <row r="157" spans="1:12" ht="12.2" customHeight="1" thickBot="1" x14ac:dyDescent="0.25">
      <c r="A157" s="269"/>
      <c r="B157" s="260"/>
      <c r="C157" s="189">
        <f>Salaries!G55</f>
        <v>0</v>
      </c>
      <c r="D157" s="205">
        <f t="shared" si="307"/>
        <v>0</v>
      </c>
      <c r="E157" s="190">
        <f t="shared" ref="E157" si="332">E155*C157</f>
        <v>0</v>
      </c>
      <c r="F157" s="190">
        <f t="shared" ref="F157" si="333">F155*C157</f>
        <v>0</v>
      </c>
      <c r="G157" s="190">
        <f t="shared" ref="G157" si="334">G155*C157</f>
        <v>0</v>
      </c>
      <c r="H157" s="190">
        <f t="shared" ref="H157" si="335">H155*C157</f>
        <v>0</v>
      </c>
      <c r="I157" s="190">
        <f t="shared" ref="I157" si="336">I155*C157</f>
        <v>0</v>
      </c>
      <c r="J157" s="190">
        <f t="shared" ref="J157" si="337">J155*C157</f>
        <v>0</v>
      </c>
      <c r="K157" s="190">
        <f t="shared" ref="K157" si="338">K155*C157</f>
        <v>0</v>
      </c>
      <c r="L157" s="192">
        <f t="shared" ref="L157:L158" si="339">SUM(D157:K157)</f>
        <v>0</v>
      </c>
    </row>
    <row r="158" spans="1:12" ht="12.2" customHeight="1" x14ac:dyDescent="0.2">
      <c r="A158" s="267">
        <v>52</v>
      </c>
      <c r="B158" s="258">
        <f>Salaries!B56</f>
        <v>0</v>
      </c>
      <c r="C158" s="270" t="s">
        <v>180</v>
      </c>
      <c r="D158" s="261">
        <f>SUM(Salaries!F56*0.0765)</f>
        <v>0</v>
      </c>
      <c r="E158" s="263">
        <v>0</v>
      </c>
      <c r="F158" s="263">
        <v>0</v>
      </c>
      <c r="G158" s="263">
        <v>0</v>
      </c>
      <c r="H158" s="263">
        <v>0</v>
      </c>
      <c r="I158" s="263">
        <v>0</v>
      </c>
      <c r="J158" s="263">
        <v>0</v>
      </c>
      <c r="K158" s="263">
        <v>0</v>
      </c>
      <c r="L158" s="265">
        <f t="shared" si="339"/>
        <v>0</v>
      </c>
    </row>
    <row r="159" spans="1:12" ht="12.2" customHeight="1" x14ac:dyDescent="0.2">
      <c r="A159" s="268"/>
      <c r="B159" s="259"/>
      <c r="C159" s="271"/>
      <c r="D159" s="262"/>
      <c r="E159" s="264"/>
      <c r="F159" s="264"/>
      <c r="G159" s="264"/>
      <c r="H159" s="264"/>
      <c r="I159" s="264"/>
      <c r="J159" s="264"/>
      <c r="K159" s="264"/>
      <c r="L159" s="266"/>
    </row>
    <row r="160" spans="1:12" ht="12.2" customHeight="1" thickBot="1" x14ac:dyDescent="0.25">
      <c r="A160" s="269"/>
      <c r="B160" s="260"/>
      <c r="C160" s="189">
        <f>Salaries!G56</f>
        <v>0</v>
      </c>
      <c r="D160" s="205">
        <f t="shared" si="307"/>
        <v>0</v>
      </c>
      <c r="E160" s="190">
        <f t="shared" ref="E160" si="340">E158*C160</f>
        <v>0</v>
      </c>
      <c r="F160" s="190">
        <f t="shared" ref="F160" si="341">F158*C160</f>
        <v>0</v>
      </c>
      <c r="G160" s="190">
        <f t="shared" ref="G160" si="342">G158*C160</f>
        <v>0</v>
      </c>
      <c r="H160" s="190">
        <f t="shared" ref="H160" si="343">H158*C160</f>
        <v>0</v>
      </c>
      <c r="I160" s="190">
        <f t="shared" ref="I160" si="344">I158*C160</f>
        <v>0</v>
      </c>
      <c r="J160" s="190">
        <f t="shared" ref="J160" si="345">J158*C160</f>
        <v>0</v>
      </c>
      <c r="K160" s="190">
        <f t="shared" ref="K160" si="346">K158*C160</f>
        <v>0</v>
      </c>
      <c r="L160" s="192">
        <f t="shared" ref="L160:L161" si="347">SUM(D160:K160)</f>
        <v>0</v>
      </c>
    </row>
    <row r="161" spans="1:12" ht="12.2" customHeight="1" x14ac:dyDescent="0.2">
      <c r="A161" s="267">
        <v>53</v>
      </c>
      <c r="B161" s="258">
        <f>Salaries!B57</f>
        <v>0</v>
      </c>
      <c r="C161" s="270" t="s">
        <v>180</v>
      </c>
      <c r="D161" s="261">
        <f>SUM(Salaries!F57*0.0765)</f>
        <v>0</v>
      </c>
      <c r="E161" s="263">
        <v>0</v>
      </c>
      <c r="F161" s="263">
        <v>0</v>
      </c>
      <c r="G161" s="263">
        <v>0</v>
      </c>
      <c r="H161" s="263">
        <v>0</v>
      </c>
      <c r="I161" s="263">
        <v>0</v>
      </c>
      <c r="J161" s="263">
        <v>0</v>
      </c>
      <c r="K161" s="263">
        <v>0</v>
      </c>
      <c r="L161" s="265">
        <f t="shared" si="347"/>
        <v>0</v>
      </c>
    </row>
    <row r="162" spans="1:12" ht="12.2" customHeight="1" x14ac:dyDescent="0.2">
      <c r="A162" s="268"/>
      <c r="B162" s="259"/>
      <c r="C162" s="271"/>
      <c r="D162" s="262"/>
      <c r="E162" s="264"/>
      <c r="F162" s="264"/>
      <c r="G162" s="264"/>
      <c r="H162" s="264"/>
      <c r="I162" s="264"/>
      <c r="J162" s="264"/>
      <c r="K162" s="264"/>
      <c r="L162" s="266"/>
    </row>
    <row r="163" spans="1:12" ht="12.2" customHeight="1" thickBot="1" x14ac:dyDescent="0.25">
      <c r="A163" s="269"/>
      <c r="B163" s="260"/>
      <c r="C163" s="189">
        <f>Salaries!G57</f>
        <v>0</v>
      </c>
      <c r="D163" s="205">
        <f t="shared" si="307"/>
        <v>0</v>
      </c>
      <c r="E163" s="190">
        <f t="shared" ref="E163" si="348">E161*C163</f>
        <v>0</v>
      </c>
      <c r="F163" s="190">
        <f t="shared" ref="F163" si="349">F161*C163</f>
        <v>0</v>
      </c>
      <c r="G163" s="190">
        <f t="shared" ref="G163" si="350">G161*C163</f>
        <v>0</v>
      </c>
      <c r="H163" s="190">
        <f t="shared" ref="H163" si="351">H161*C163</f>
        <v>0</v>
      </c>
      <c r="I163" s="190">
        <f t="shared" ref="I163" si="352">I161*C163</f>
        <v>0</v>
      </c>
      <c r="J163" s="190">
        <f t="shared" ref="J163" si="353">J161*C163</f>
        <v>0</v>
      </c>
      <c r="K163" s="190">
        <f t="shared" ref="K163" si="354">K161*C163</f>
        <v>0</v>
      </c>
      <c r="L163" s="192">
        <f t="shared" ref="L163:L164" si="355">SUM(D163:K163)</f>
        <v>0</v>
      </c>
    </row>
    <row r="164" spans="1:12" ht="12.2" customHeight="1" x14ac:dyDescent="0.2">
      <c r="A164" s="267">
        <v>54</v>
      </c>
      <c r="B164" s="258">
        <f>Salaries!B58</f>
        <v>0</v>
      </c>
      <c r="C164" s="270" t="s">
        <v>180</v>
      </c>
      <c r="D164" s="261">
        <f>SUM(Salaries!F58*0.0765)</f>
        <v>0</v>
      </c>
      <c r="E164" s="263">
        <v>0</v>
      </c>
      <c r="F164" s="263">
        <v>0</v>
      </c>
      <c r="G164" s="263">
        <v>0</v>
      </c>
      <c r="H164" s="263">
        <v>0</v>
      </c>
      <c r="I164" s="263">
        <v>0</v>
      </c>
      <c r="J164" s="263">
        <v>0</v>
      </c>
      <c r="K164" s="263">
        <v>0</v>
      </c>
      <c r="L164" s="265">
        <f t="shared" si="355"/>
        <v>0</v>
      </c>
    </row>
    <row r="165" spans="1:12" ht="12.2" customHeight="1" x14ac:dyDescent="0.2">
      <c r="A165" s="268"/>
      <c r="B165" s="259"/>
      <c r="C165" s="271"/>
      <c r="D165" s="262"/>
      <c r="E165" s="264"/>
      <c r="F165" s="264"/>
      <c r="G165" s="264"/>
      <c r="H165" s="264"/>
      <c r="I165" s="264"/>
      <c r="J165" s="264"/>
      <c r="K165" s="264"/>
      <c r="L165" s="266"/>
    </row>
    <row r="166" spans="1:12" ht="12.2" customHeight="1" thickBot="1" x14ac:dyDescent="0.25">
      <c r="A166" s="269"/>
      <c r="B166" s="260"/>
      <c r="C166" s="189">
        <f>Salaries!G58</f>
        <v>0</v>
      </c>
      <c r="D166" s="205">
        <f t="shared" ref="D166:D181" si="356">SUM(D164*C166)</f>
        <v>0</v>
      </c>
      <c r="E166" s="190">
        <f t="shared" ref="E166" si="357">E164*C166</f>
        <v>0</v>
      </c>
      <c r="F166" s="190">
        <f t="shared" ref="F166" si="358">F164*C166</f>
        <v>0</v>
      </c>
      <c r="G166" s="190">
        <f t="shared" ref="G166" si="359">G164*C166</f>
        <v>0</v>
      </c>
      <c r="H166" s="190">
        <f t="shared" ref="H166" si="360">H164*C166</f>
        <v>0</v>
      </c>
      <c r="I166" s="190">
        <f t="shared" ref="I166" si="361">I164*C166</f>
        <v>0</v>
      </c>
      <c r="J166" s="190">
        <f t="shared" ref="J166" si="362">J164*C166</f>
        <v>0</v>
      </c>
      <c r="K166" s="190">
        <f t="shared" ref="K166" si="363">K164*C166</f>
        <v>0</v>
      </c>
      <c r="L166" s="192">
        <f t="shared" ref="L166:L167" si="364">SUM(D166:K166)</f>
        <v>0</v>
      </c>
    </row>
    <row r="167" spans="1:12" ht="12.2" customHeight="1" x14ac:dyDescent="0.2">
      <c r="A167" s="267">
        <v>55</v>
      </c>
      <c r="B167" s="258">
        <f>Salaries!B59</f>
        <v>0</v>
      </c>
      <c r="C167" s="270" t="s">
        <v>180</v>
      </c>
      <c r="D167" s="261">
        <f>SUM(Salaries!F59*0.0765)</f>
        <v>0</v>
      </c>
      <c r="E167" s="263">
        <v>0</v>
      </c>
      <c r="F167" s="263">
        <v>0</v>
      </c>
      <c r="G167" s="263">
        <v>0</v>
      </c>
      <c r="H167" s="263">
        <v>0</v>
      </c>
      <c r="I167" s="263">
        <v>0</v>
      </c>
      <c r="J167" s="263">
        <v>0</v>
      </c>
      <c r="K167" s="263">
        <v>0</v>
      </c>
      <c r="L167" s="265">
        <f t="shared" si="364"/>
        <v>0</v>
      </c>
    </row>
    <row r="168" spans="1:12" ht="12.2" customHeight="1" x14ac:dyDescent="0.2">
      <c r="A168" s="268"/>
      <c r="B168" s="259"/>
      <c r="C168" s="271"/>
      <c r="D168" s="262"/>
      <c r="E168" s="264"/>
      <c r="F168" s="264"/>
      <c r="G168" s="264"/>
      <c r="H168" s="264"/>
      <c r="I168" s="264"/>
      <c r="J168" s="264"/>
      <c r="K168" s="264"/>
      <c r="L168" s="266"/>
    </row>
    <row r="169" spans="1:12" ht="12.2" customHeight="1" thickBot="1" x14ac:dyDescent="0.25">
      <c r="A169" s="269"/>
      <c r="B169" s="260"/>
      <c r="C169" s="189">
        <f>Salaries!G59</f>
        <v>0</v>
      </c>
      <c r="D169" s="205">
        <f t="shared" si="356"/>
        <v>0</v>
      </c>
      <c r="E169" s="190">
        <f t="shared" ref="E169" si="365">E167*C169</f>
        <v>0</v>
      </c>
      <c r="F169" s="190">
        <f t="shared" ref="F169" si="366">F167*C169</f>
        <v>0</v>
      </c>
      <c r="G169" s="190">
        <f t="shared" ref="G169" si="367">G167*C169</f>
        <v>0</v>
      </c>
      <c r="H169" s="190">
        <f t="shared" ref="H169" si="368">H167*C169</f>
        <v>0</v>
      </c>
      <c r="I169" s="190">
        <f t="shared" ref="I169" si="369">I167*C169</f>
        <v>0</v>
      </c>
      <c r="J169" s="190">
        <f t="shared" ref="J169" si="370">J167*C169</f>
        <v>0</v>
      </c>
      <c r="K169" s="190">
        <f t="shared" ref="K169" si="371">K167*C169</f>
        <v>0</v>
      </c>
      <c r="L169" s="192">
        <f t="shared" ref="L169:L170" si="372">SUM(D169:K169)</f>
        <v>0</v>
      </c>
    </row>
    <row r="170" spans="1:12" ht="12.2" customHeight="1" x14ac:dyDescent="0.2">
      <c r="A170" s="267">
        <v>56</v>
      </c>
      <c r="B170" s="258">
        <f>Salaries!B60</f>
        <v>0</v>
      </c>
      <c r="C170" s="270" t="s">
        <v>180</v>
      </c>
      <c r="D170" s="261">
        <f>SUM(Salaries!F60*0.0765)</f>
        <v>0</v>
      </c>
      <c r="E170" s="263">
        <v>0</v>
      </c>
      <c r="F170" s="263">
        <v>0</v>
      </c>
      <c r="G170" s="263">
        <v>0</v>
      </c>
      <c r="H170" s="263">
        <v>0</v>
      </c>
      <c r="I170" s="263">
        <v>0</v>
      </c>
      <c r="J170" s="263">
        <v>0</v>
      </c>
      <c r="K170" s="263">
        <v>0</v>
      </c>
      <c r="L170" s="265">
        <f t="shared" si="372"/>
        <v>0</v>
      </c>
    </row>
    <row r="171" spans="1:12" ht="12.2" customHeight="1" x14ac:dyDescent="0.2">
      <c r="A171" s="268"/>
      <c r="B171" s="259"/>
      <c r="C171" s="271"/>
      <c r="D171" s="262"/>
      <c r="E171" s="264"/>
      <c r="F171" s="264"/>
      <c r="G171" s="264"/>
      <c r="H171" s="264"/>
      <c r="I171" s="264"/>
      <c r="J171" s="264"/>
      <c r="K171" s="264"/>
      <c r="L171" s="266"/>
    </row>
    <row r="172" spans="1:12" ht="12.2" customHeight="1" thickBot="1" x14ac:dyDescent="0.25">
      <c r="A172" s="269"/>
      <c r="B172" s="260"/>
      <c r="C172" s="189">
        <f>Salaries!G60</f>
        <v>0</v>
      </c>
      <c r="D172" s="204">
        <f t="shared" si="356"/>
        <v>0</v>
      </c>
      <c r="E172" s="190">
        <f t="shared" ref="E172" si="373">E170*C172</f>
        <v>0</v>
      </c>
      <c r="F172" s="190">
        <f t="shared" ref="F172" si="374">F170*C172</f>
        <v>0</v>
      </c>
      <c r="G172" s="190">
        <f t="shared" ref="G172" si="375">G170*C172</f>
        <v>0</v>
      </c>
      <c r="H172" s="190">
        <f t="shared" ref="H172" si="376">H170*C172</f>
        <v>0</v>
      </c>
      <c r="I172" s="190">
        <f t="shared" ref="I172" si="377">I170*C172</f>
        <v>0</v>
      </c>
      <c r="J172" s="190">
        <f t="shared" ref="J172" si="378">J170*C172</f>
        <v>0</v>
      </c>
      <c r="K172" s="190">
        <f t="shared" ref="K172" si="379">K170*C172</f>
        <v>0</v>
      </c>
      <c r="L172" s="192">
        <f t="shared" ref="L172:L173" si="380">SUM(D172:K172)</f>
        <v>0</v>
      </c>
    </row>
    <row r="173" spans="1:12" ht="12.2" customHeight="1" x14ac:dyDescent="0.2">
      <c r="A173" s="267">
        <v>57</v>
      </c>
      <c r="B173" s="258">
        <f>Salaries!B61</f>
        <v>0</v>
      </c>
      <c r="C173" s="270" t="s">
        <v>180</v>
      </c>
      <c r="D173" s="261">
        <f>SUM(Salaries!F61*0.0765)</f>
        <v>0</v>
      </c>
      <c r="E173" s="263">
        <v>0</v>
      </c>
      <c r="F173" s="263">
        <v>0</v>
      </c>
      <c r="G173" s="263">
        <v>0</v>
      </c>
      <c r="H173" s="263">
        <v>0</v>
      </c>
      <c r="I173" s="263">
        <v>0</v>
      </c>
      <c r="J173" s="263">
        <v>0</v>
      </c>
      <c r="K173" s="263">
        <v>0</v>
      </c>
      <c r="L173" s="265">
        <f t="shared" si="380"/>
        <v>0</v>
      </c>
    </row>
    <row r="174" spans="1:12" ht="12.2" customHeight="1" x14ac:dyDescent="0.2">
      <c r="A174" s="268"/>
      <c r="B174" s="259"/>
      <c r="C174" s="271"/>
      <c r="D174" s="262"/>
      <c r="E174" s="264"/>
      <c r="F174" s="264"/>
      <c r="G174" s="264"/>
      <c r="H174" s="264"/>
      <c r="I174" s="264"/>
      <c r="J174" s="264"/>
      <c r="K174" s="264"/>
      <c r="L174" s="266"/>
    </row>
    <row r="175" spans="1:12" ht="12.2" customHeight="1" thickBot="1" x14ac:dyDescent="0.25">
      <c r="A175" s="269"/>
      <c r="B175" s="260"/>
      <c r="C175" s="189">
        <f>Salaries!G61</f>
        <v>0</v>
      </c>
      <c r="D175" s="204">
        <f t="shared" si="356"/>
        <v>0</v>
      </c>
      <c r="E175" s="190">
        <f t="shared" ref="E175" si="381">E173*C175</f>
        <v>0</v>
      </c>
      <c r="F175" s="190">
        <f t="shared" ref="F175" si="382">F173*C175</f>
        <v>0</v>
      </c>
      <c r="G175" s="190">
        <f t="shared" ref="G175" si="383">G173*C175</f>
        <v>0</v>
      </c>
      <c r="H175" s="190">
        <f t="shared" ref="H175" si="384">H173*C175</f>
        <v>0</v>
      </c>
      <c r="I175" s="190">
        <f t="shared" ref="I175" si="385">I173*C175</f>
        <v>0</v>
      </c>
      <c r="J175" s="190">
        <f t="shared" ref="J175" si="386">J173*C175</f>
        <v>0</v>
      </c>
      <c r="K175" s="190">
        <f t="shared" ref="K175" si="387">K173*C175</f>
        <v>0</v>
      </c>
      <c r="L175" s="192">
        <f t="shared" ref="L175:L176" si="388">SUM(D175:K175)</f>
        <v>0</v>
      </c>
    </row>
    <row r="176" spans="1:12" ht="12.2" customHeight="1" x14ac:dyDescent="0.2">
      <c r="A176" s="267">
        <v>58</v>
      </c>
      <c r="B176" s="258">
        <f>Salaries!B62</f>
        <v>0</v>
      </c>
      <c r="C176" s="270" t="s">
        <v>180</v>
      </c>
      <c r="D176" s="261">
        <f>SUM(Salaries!F62*0.0765)</f>
        <v>0</v>
      </c>
      <c r="E176" s="263">
        <v>0</v>
      </c>
      <c r="F176" s="263">
        <v>0</v>
      </c>
      <c r="G176" s="263">
        <v>0</v>
      </c>
      <c r="H176" s="263">
        <v>0</v>
      </c>
      <c r="I176" s="263">
        <v>0</v>
      </c>
      <c r="J176" s="263">
        <v>0</v>
      </c>
      <c r="K176" s="263">
        <v>0</v>
      </c>
      <c r="L176" s="265">
        <f t="shared" si="388"/>
        <v>0</v>
      </c>
    </row>
    <row r="177" spans="1:12" ht="12.2" customHeight="1" x14ac:dyDescent="0.2">
      <c r="A177" s="268"/>
      <c r="B177" s="259"/>
      <c r="C177" s="271"/>
      <c r="D177" s="262"/>
      <c r="E177" s="264"/>
      <c r="F177" s="264"/>
      <c r="G177" s="264"/>
      <c r="H177" s="264"/>
      <c r="I177" s="264"/>
      <c r="J177" s="264"/>
      <c r="K177" s="264"/>
      <c r="L177" s="266"/>
    </row>
    <row r="178" spans="1:12" ht="12.2" customHeight="1" thickBot="1" x14ac:dyDescent="0.25">
      <c r="A178" s="269"/>
      <c r="B178" s="260"/>
      <c r="C178" s="189">
        <f>Salaries!G62</f>
        <v>0</v>
      </c>
      <c r="D178" s="204">
        <f t="shared" si="356"/>
        <v>0</v>
      </c>
      <c r="E178" s="190">
        <f t="shared" ref="E178" si="389">E176*C178</f>
        <v>0</v>
      </c>
      <c r="F178" s="190">
        <f t="shared" ref="F178" si="390">F176*C178</f>
        <v>0</v>
      </c>
      <c r="G178" s="190">
        <f t="shared" ref="G178" si="391">G176*C178</f>
        <v>0</v>
      </c>
      <c r="H178" s="190">
        <f t="shared" ref="H178" si="392">H176*C178</f>
        <v>0</v>
      </c>
      <c r="I178" s="190">
        <f t="shared" ref="I178" si="393">I176*C178</f>
        <v>0</v>
      </c>
      <c r="J178" s="190">
        <f t="shared" ref="J178" si="394">J176*C178</f>
        <v>0</v>
      </c>
      <c r="K178" s="190">
        <f t="shared" ref="K178" si="395">K176*C178</f>
        <v>0</v>
      </c>
      <c r="L178" s="192">
        <f t="shared" ref="L178:L179" si="396">SUM(D178:K178)</f>
        <v>0</v>
      </c>
    </row>
    <row r="179" spans="1:12" ht="12.2" customHeight="1" x14ac:dyDescent="0.2">
      <c r="A179" s="267">
        <v>59</v>
      </c>
      <c r="B179" s="258">
        <f>Salaries!B63</f>
        <v>0</v>
      </c>
      <c r="C179" s="270" t="s">
        <v>180</v>
      </c>
      <c r="D179" s="261">
        <f>SUM(Salaries!F63*0.0765)</f>
        <v>0</v>
      </c>
      <c r="E179" s="263">
        <v>0</v>
      </c>
      <c r="F179" s="263">
        <v>0</v>
      </c>
      <c r="G179" s="263">
        <v>0</v>
      </c>
      <c r="H179" s="263">
        <v>0</v>
      </c>
      <c r="I179" s="263">
        <v>0</v>
      </c>
      <c r="J179" s="263">
        <v>0</v>
      </c>
      <c r="K179" s="263">
        <v>0</v>
      </c>
      <c r="L179" s="265">
        <f t="shared" si="396"/>
        <v>0</v>
      </c>
    </row>
    <row r="180" spans="1:12" ht="12.2" customHeight="1" x14ac:dyDescent="0.2">
      <c r="A180" s="268"/>
      <c r="B180" s="259"/>
      <c r="C180" s="271"/>
      <c r="D180" s="262"/>
      <c r="E180" s="264"/>
      <c r="F180" s="264"/>
      <c r="G180" s="264"/>
      <c r="H180" s="264"/>
      <c r="I180" s="264"/>
      <c r="J180" s="264"/>
      <c r="K180" s="264"/>
      <c r="L180" s="266"/>
    </row>
    <row r="181" spans="1:12" ht="12.2" customHeight="1" thickBot="1" x14ac:dyDescent="0.25">
      <c r="A181" s="269"/>
      <c r="B181" s="260"/>
      <c r="C181" s="189">
        <f>Salaries!G63</f>
        <v>0</v>
      </c>
      <c r="D181" s="204">
        <f t="shared" si="356"/>
        <v>0</v>
      </c>
      <c r="E181" s="190">
        <f t="shared" ref="E181" si="397">E179*C181</f>
        <v>0</v>
      </c>
      <c r="F181" s="190">
        <f t="shared" ref="F181" si="398">F179*C181</f>
        <v>0</v>
      </c>
      <c r="G181" s="190">
        <f t="shared" ref="G181" si="399">G179*C181</f>
        <v>0</v>
      </c>
      <c r="H181" s="190">
        <f t="shared" ref="H181" si="400">H179*C181</f>
        <v>0</v>
      </c>
      <c r="I181" s="190">
        <f t="shared" ref="I181" si="401">I179*C181</f>
        <v>0</v>
      </c>
      <c r="J181" s="190">
        <f t="shared" ref="J181" si="402">J179*C181</f>
        <v>0</v>
      </c>
      <c r="K181" s="190">
        <f t="shared" ref="K181" si="403">K179*C181</f>
        <v>0</v>
      </c>
      <c r="L181" s="192">
        <f t="shared" ref="L181:L182" si="404">SUM(D181:K181)</f>
        <v>0</v>
      </c>
    </row>
    <row r="182" spans="1:12" ht="12.2" customHeight="1" x14ac:dyDescent="0.2">
      <c r="A182" s="267">
        <v>60</v>
      </c>
      <c r="B182" s="258">
        <f>Salaries!B64</f>
        <v>0</v>
      </c>
      <c r="C182" s="270" t="s">
        <v>180</v>
      </c>
      <c r="D182" s="261">
        <f>SUM(Salaries!F64*0.0765)</f>
        <v>0</v>
      </c>
      <c r="E182" s="263">
        <v>0</v>
      </c>
      <c r="F182" s="263">
        <v>0</v>
      </c>
      <c r="G182" s="263">
        <v>0</v>
      </c>
      <c r="H182" s="263">
        <v>0</v>
      </c>
      <c r="I182" s="263">
        <v>0</v>
      </c>
      <c r="J182" s="263">
        <v>0</v>
      </c>
      <c r="K182" s="263">
        <v>0</v>
      </c>
      <c r="L182" s="265">
        <f t="shared" si="404"/>
        <v>0</v>
      </c>
    </row>
    <row r="183" spans="1:12" ht="12.2" customHeight="1" x14ac:dyDescent="0.2">
      <c r="A183" s="268"/>
      <c r="B183" s="259"/>
      <c r="C183" s="271"/>
      <c r="D183" s="262"/>
      <c r="E183" s="264"/>
      <c r="F183" s="264"/>
      <c r="G183" s="264"/>
      <c r="H183" s="264"/>
      <c r="I183" s="264"/>
      <c r="J183" s="264"/>
      <c r="K183" s="264"/>
      <c r="L183" s="266"/>
    </row>
    <row r="184" spans="1:12" ht="12.2" customHeight="1" thickBot="1" x14ac:dyDescent="0.25">
      <c r="A184" s="269"/>
      <c r="B184" s="260"/>
      <c r="C184" s="189">
        <f>Salaries!G64</f>
        <v>0</v>
      </c>
      <c r="D184" s="204">
        <f t="shared" ref="D184:D202" si="405">SUM(D182*C184)</f>
        <v>0</v>
      </c>
      <c r="E184" s="190">
        <f t="shared" ref="E184" si="406">E182*C184</f>
        <v>0</v>
      </c>
      <c r="F184" s="190">
        <f t="shared" ref="F184" si="407">F182*C184</f>
        <v>0</v>
      </c>
      <c r="G184" s="190">
        <f t="shared" ref="G184" si="408">G182*C184</f>
        <v>0</v>
      </c>
      <c r="H184" s="190">
        <f t="shared" ref="H184" si="409">H182*C184</f>
        <v>0</v>
      </c>
      <c r="I184" s="190">
        <f t="shared" ref="I184" si="410">I182*C184</f>
        <v>0</v>
      </c>
      <c r="J184" s="190">
        <f t="shared" ref="J184" si="411">J182*C184</f>
        <v>0</v>
      </c>
      <c r="K184" s="190">
        <f t="shared" ref="K184" si="412">K182*C184</f>
        <v>0</v>
      </c>
      <c r="L184" s="192">
        <f t="shared" ref="L184:L185" si="413">SUM(D184:K184)</f>
        <v>0</v>
      </c>
    </row>
    <row r="185" spans="1:12" ht="12.2" customHeight="1" x14ac:dyDescent="0.2">
      <c r="A185" s="267">
        <v>61</v>
      </c>
      <c r="B185" s="258">
        <f>Salaries!B65</f>
        <v>0</v>
      </c>
      <c r="C185" s="270" t="s">
        <v>180</v>
      </c>
      <c r="D185" s="261">
        <f>SUM(Salaries!F65*0.0765)</f>
        <v>0</v>
      </c>
      <c r="E185" s="263">
        <v>0</v>
      </c>
      <c r="F185" s="263">
        <v>0</v>
      </c>
      <c r="G185" s="263">
        <v>0</v>
      </c>
      <c r="H185" s="263">
        <v>0</v>
      </c>
      <c r="I185" s="263">
        <v>0</v>
      </c>
      <c r="J185" s="263">
        <v>0</v>
      </c>
      <c r="K185" s="263">
        <v>0</v>
      </c>
      <c r="L185" s="265">
        <f t="shared" si="413"/>
        <v>0</v>
      </c>
    </row>
    <row r="186" spans="1:12" ht="12.2" customHeight="1" x14ac:dyDescent="0.2">
      <c r="A186" s="268"/>
      <c r="B186" s="259"/>
      <c r="C186" s="271"/>
      <c r="D186" s="262"/>
      <c r="E186" s="264"/>
      <c r="F186" s="264"/>
      <c r="G186" s="264"/>
      <c r="H186" s="264"/>
      <c r="I186" s="264"/>
      <c r="J186" s="264"/>
      <c r="K186" s="264"/>
      <c r="L186" s="266"/>
    </row>
    <row r="187" spans="1:12" ht="12.2" customHeight="1" thickBot="1" x14ac:dyDescent="0.25">
      <c r="A187" s="269"/>
      <c r="B187" s="260"/>
      <c r="C187" s="189">
        <f>Salaries!G65</f>
        <v>0</v>
      </c>
      <c r="D187" s="204">
        <f t="shared" si="405"/>
        <v>0</v>
      </c>
      <c r="E187" s="190">
        <f t="shared" ref="E187" si="414">E185*C187</f>
        <v>0</v>
      </c>
      <c r="F187" s="190">
        <f t="shared" ref="F187" si="415">F185*C187</f>
        <v>0</v>
      </c>
      <c r="G187" s="190">
        <f t="shared" ref="G187" si="416">G185*C187</f>
        <v>0</v>
      </c>
      <c r="H187" s="190">
        <f t="shared" ref="H187" si="417">H185*C187</f>
        <v>0</v>
      </c>
      <c r="I187" s="190">
        <f t="shared" ref="I187" si="418">I185*C187</f>
        <v>0</v>
      </c>
      <c r="J187" s="190">
        <f t="shared" ref="J187" si="419">J185*C187</f>
        <v>0</v>
      </c>
      <c r="K187" s="190">
        <f t="shared" ref="K187" si="420">K185*C187</f>
        <v>0</v>
      </c>
      <c r="L187" s="192">
        <f t="shared" ref="L187:L188" si="421">SUM(D187:K187)</f>
        <v>0</v>
      </c>
    </row>
    <row r="188" spans="1:12" ht="12.2" customHeight="1" x14ac:dyDescent="0.2">
      <c r="A188" s="267">
        <v>62</v>
      </c>
      <c r="B188" s="258">
        <f>Salaries!B66</f>
        <v>0</v>
      </c>
      <c r="C188" s="270" t="s">
        <v>180</v>
      </c>
      <c r="D188" s="261">
        <f>SUM(Salaries!F66*0.0765)</f>
        <v>0</v>
      </c>
      <c r="E188" s="263">
        <v>0</v>
      </c>
      <c r="F188" s="263">
        <v>0</v>
      </c>
      <c r="G188" s="263">
        <v>0</v>
      </c>
      <c r="H188" s="263">
        <v>0</v>
      </c>
      <c r="I188" s="263">
        <v>0</v>
      </c>
      <c r="J188" s="263">
        <v>0</v>
      </c>
      <c r="K188" s="263">
        <v>0</v>
      </c>
      <c r="L188" s="265">
        <f t="shared" si="421"/>
        <v>0</v>
      </c>
    </row>
    <row r="189" spans="1:12" ht="12.2" customHeight="1" x14ac:dyDescent="0.2">
      <c r="A189" s="268"/>
      <c r="B189" s="259"/>
      <c r="C189" s="271"/>
      <c r="D189" s="262"/>
      <c r="E189" s="264"/>
      <c r="F189" s="264"/>
      <c r="G189" s="264"/>
      <c r="H189" s="264"/>
      <c r="I189" s="264"/>
      <c r="J189" s="264"/>
      <c r="K189" s="264"/>
      <c r="L189" s="266"/>
    </row>
    <row r="190" spans="1:12" ht="12.2" customHeight="1" thickBot="1" x14ac:dyDescent="0.25">
      <c r="A190" s="269"/>
      <c r="B190" s="260"/>
      <c r="C190" s="189">
        <f>Salaries!G66</f>
        <v>0</v>
      </c>
      <c r="D190" s="204">
        <f t="shared" si="405"/>
        <v>0</v>
      </c>
      <c r="E190" s="190">
        <f t="shared" ref="E190" si="422">E188*C190</f>
        <v>0</v>
      </c>
      <c r="F190" s="190">
        <f t="shared" ref="F190" si="423">F188*C190</f>
        <v>0</v>
      </c>
      <c r="G190" s="190">
        <f t="shared" ref="G190" si="424">G188*C190</f>
        <v>0</v>
      </c>
      <c r="H190" s="190">
        <f t="shared" ref="H190" si="425">H188*C190</f>
        <v>0</v>
      </c>
      <c r="I190" s="190">
        <f t="shared" ref="I190" si="426">I188*C190</f>
        <v>0</v>
      </c>
      <c r="J190" s="190">
        <f t="shared" ref="J190" si="427">J188*C190</f>
        <v>0</v>
      </c>
      <c r="K190" s="190">
        <f t="shared" ref="K190" si="428">K188*C190</f>
        <v>0</v>
      </c>
      <c r="L190" s="192">
        <f t="shared" ref="L190:L191" si="429">SUM(D190:K190)</f>
        <v>0</v>
      </c>
    </row>
    <row r="191" spans="1:12" ht="12.2" customHeight="1" x14ac:dyDescent="0.2">
      <c r="A191" s="267">
        <v>63</v>
      </c>
      <c r="B191" s="258">
        <f>Salaries!B67</f>
        <v>0</v>
      </c>
      <c r="C191" s="270" t="s">
        <v>180</v>
      </c>
      <c r="D191" s="261">
        <f>SUM(Salaries!F67*0.0765)</f>
        <v>0</v>
      </c>
      <c r="E191" s="263">
        <v>0</v>
      </c>
      <c r="F191" s="263">
        <v>0</v>
      </c>
      <c r="G191" s="263">
        <v>0</v>
      </c>
      <c r="H191" s="263">
        <v>0</v>
      </c>
      <c r="I191" s="263">
        <v>0</v>
      </c>
      <c r="J191" s="263">
        <v>0</v>
      </c>
      <c r="K191" s="263">
        <v>0</v>
      </c>
      <c r="L191" s="265">
        <f t="shared" si="429"/>
        <v>0</v>
      </c>
    </row>
    <row r="192" spans="1:12" ht="12.2" customHeight="1" x14ac:dyDescent="0.2">
      <c r="A192" s="268"/>
      <c r="B192" s="259"/>
      <c r="C192" s="271"/>
      <c r="D192" s="262"/>
      <c r="E192" s="264"/>
      <c r="F192" s="264"/>
      <c r="G192" s="264"/>
      <c r="H192" s="264"/>
      <c r="I192" s="264"/>
      <c r="J192" s="264"/>
      <c r="K192" s="264"/>
      <c r="L192" s="266"/>
    </row>
    <row r="193" spans="1:12" ht="12.2" customHeight="1" thickBot="1" x14ac:dyDescent="0.25">
      <c r="A193" s="269"/>
      <c r="B193" s="260"/>
      <c r="C193" s="189">
        <f>Salaries!G67</f>
        <v>0</v>
      </c>
      <c r="D193" s="204">
        <f t="shared" si="405"/>
        <v>0</v>
      </c>
      <c r="E193" s="190">
        <f t="shared" ref="E193" si="430">E191*C193</f>
        <v>0</v>
      </c>
      <c r="F193" s="190">
        <f t="shared" ref="F193" si="431">F191*C193</f>
        <v>0</v>
      </c>
      <c r="G193" s="190">
        <f t="shared" ref="G193" si="432">G191*C193</f>
        <v>0</v>
      </c>
      <c r="H193" s="190">
        <f t="shared" ref="H193" si="433">H191*C193</f>
        <v>0</v>
      </c>
      <c r="I193" s="190">
        <f t="shared" ref="I193" si="434">I191*C193</f>
        <v>0</v>
      </c>
      <c r="J193" s="190">
        <f t="shared" ref="J193" si="435">J191*C193</f>
        <v>0</v>
      </c>
      <c r="K193" s="190">
        <f t="shared" ref="K193" si="436">K191*C193</f>
        <v>0</v>
      </c>
      <c r="L193" s="192">
        <f t="shared" ref="L193:L194" si="437">SUM(D193:K193)</f>
        <v>0</v>
      </c>
    </row>
    <row r="194" spans="1:12" ht="12.2" customHeight="1" x14ac:dyDescent="0.2">
      <c r="A194" s="267">
        <v>64</v>
      </c>
      <c r="B194" s="258">
        <f>Salaries!B68</f>
        <v>0</v>
      </c>
      <c r="C194" s="270" t="s">
        <v>180</v>
      </c>
      <c r="D194" s="261">
        <f>SUM(Salaries!F68*0.0765)</f>
        <v>0</v>
      </c>
      <c r="E194" s="263">
        <v>0</v>
      </c>
      <c r="F194" s="263">
        <v>0</v>
      </c>
      <c r="G194" s="263">
        <v>0</v>
      </c>
      <c r="H194" s="263">
        <v>0</v>
      </c>
      <c r="I194" s="263">
        <v>0</v>
      </c>
      <c r="J194" s="263">
        <v>0</v>
      </c>
      <c r="K194" s="263">
        <v>0</v>
      </c>
      <c r="L194" s="265">
        <f t="shared" si="437"/>
        <v>0</v>
      </c>
    </row>
    <row r="195" spans="1:12" ht="12.2" customHeight="1" x14ac:dyDescent="0.2">
      <c r="A195" s="268"/>
      <c r="B195" s="259"/>
      <c r="C195" s="271"/>
      <c r="D195" s="262"/>
      <c r="E195" s="264"/>
      <c r="F195" s="264"/>
      <c r="G195" s="264"/>
      <c r="H195" s="264"/>
      <c r="I195" s="264"/>
      <c r="J195" s="264"/>
      <c r="K195" s="264"/>
      <c r="L195" s="266"/>
    </row>
    <row r="196" spans="1:12" ht="12.2" customHeight="1" thickBot="1" x14ac:dyDescent="0.25">
      <c r="A196" s="269"/>
      <c r="B196" s="260"/>
      <c r="C196" s="189">
        <f>Salaries!G68</f>
        <v>0</v>
      </c>
      <c r="D196" s="204">
        <f t="shared" si="405"/>
        <v>0</v>
      </c>
      <c r="E196" s="190">
        <f t="shared" ref="E196" si="438">E194*C196</f>
        <v>0</v>
      </c>
      <c r="F196" s="190">
        <f t="shared" ref="F196" si="439">F194*C196</f>
        <v>0</v>
      </c>
      <c r="G196" s="190">
        <f t="shared" ref="G196" si="440">G194*C196</f>
        <v>0</v>
      </c>
      <c r="H196" s="190">
        <f t="shared" ref="H196" si="441">H194*C196</f>
        <v>0</v>
      </c>
      <c r="I196" s="190">
        <f t="shared" ref="I196" si="442">I194*C196</f>
        <v>0</v>
      </c>
      <c r="J196" s="190">
        <f t="shared" ref="J196" si="443">J194*C196</f>
        <v>0</v>
      </c>
      <c r="K196" s="190">
        <f t="shared" ref="K196" si="444">K194*C196</f>
        <v>0</v>
      </c>
      <c r="L196" s="192">
        <f t="shared" ref="L196:L197" si="445">SUM(D196:K196)</f>
        <v>0</v>
      </c>
    </row>
    <row r="197" spans="1:12" ht="12.2" customHeight="1" x14ac:dyDescent="0.2">
      <c r="A197" s="267">
        <v>65</v>
      </c>
      <c r="B197" s="258">
        <f>Salaries!B69</f>
        <v>0</v>
      </c>
      <c r="C197" s="270" t="s">
        <v>180</v>
      </c>
      <c r="D197" s="261">
        <f>SUM(Salaries!F69*0.0765)</f>
        <v>0</v>
      </c>
      <c r="E197" s="263">
        <v>0</v>
      </c>
      <c r="F197" s="263">
        <v>0</v>
      </c>
      <c r="G197" s="263">
        <v>0</v>
      </c>
      <c r="H197" s="263">
        <v>0</v>
      </c>
      <c r="I197" s="263">
        <v>0</v>
      </c>
      <c r="J197" s="263">
        <v>0</v>
      </c>
      <c r="K197" s="263">
        <v>0</v>
      </c>
      <c r="L197" s="265">
        <f t="shared" si="445"/>
        <v>0</v>
      </c>
    </row>
    <row r="198" spans="1:12" ht="12.2" customHeight="1" x14ac:dyDescent="0.2">
      <c r="A198" s="268"/>
      <c r="B198" s="259"/>
      <c r="C198" s="271"/>
      <c r="D198" s="262"/>
      <c r="E198" s="264"/>
      <c r="F198" s="264"/>
      <c r="G198" s="264"/>
      <c r="H198" s="264"/>
      <c r="I198" s="264"/>
      <c r="J198" s="264"/>
      <c r="K198" s="264"/>
      <c r="L198" s="266"/>
    </row>
    <row r="199" spans="1:12" ht="12.2" customHeight="1" thickBot="1" x14ac:dyDescent="0.25">
      <c r="A199" s="269"/>
      <c r="B199" s="260"/>
      <c r="C199" s="189">
        <f>Salaries!G69</f>
        <v>0</v>
      </c>
      <c r="D199" s="204">
        <f t="shared" si="405"/>
        <v>0</v>
      </c>
      <c r="E199" s="190">
        <f t="shared" ref="E199" si="446">E197*C199</f>
        <v>0</v>
      </c>
      <c r="F199" s="190">
        <f t="shared" ref="F199" si="447">F197*C199</f>
        <v>0</v>
      </c>
      <c r="G199" s="190">
        <f t="shared" ref="G199" si="448">G197*C199</f>
        <v>0</v>
      </c>
      <c r="H199" s="190">
        <f t="shared" ref="H199" si="449">H197*C199</f>
        <v>0</v>
      </c>
      <c r="I199" s="190">
        <f t="shared" ref="I199" si="450">I197*C199</f>
        <v>0</v>
      </c>
      <c r="J199" s="190">
        <f t="shared" ref="J199" si="451">J197*C199</f>
        <v>0</v>
      </c>
      <c r="K199" s="190">
        <f t="shared" ref="K199" si="452">K197*C199</f>
        <v>0</v>
      </c>
      <c r="L199" s="192">
        <f t="shared" ref="L199:L200" si="453">SUM(D199:K199)</f>
        <v>0</v>
      </c>
    </row>
    <row r="200" spans="1:12" ht="12.2" customHeight="1" x14ac:dyDescent="0.2">
      <c r="A200" s="267">
        <v>66</v>
      </c>
      <c r="B200" s="258">
        <f>Salaries!B70</f>
        <v>0</v>
      </c>
      <c r="C200" s="270" t="s">
        <v>180</v>
      </c>
      <c r="D200" s="261">
        <f>SUM(Salaries!F70*0.0765)</f>
        <v>0</v>
      </c>
      <c r="E200" s="263">
        <v>0</v>
      </c>
      <c r="F200" s="263">
        <v>0</v>
      </c>
      <c r="G200" s="263">
        <v>0</v>
      </c>
      <c r="H200" s="263">
        <v>0</v>
      </c>
      <c r="I200" s="263">
        <v>0</v>
      </c>
      <c r="J200" s="263">
        <v>0</v>
      </c>
      <c r="K200" s="263">
        <v>0</v>
      </c>
      <c r="L200" s="265">
        <f t="shared" si="453"/>
        <v>0</v>
      </c>
    </row>
    <row r="201" spans="1:12" ht="12.2" customHeight="1" x14ac:dyDescent="0.2">
      <c r="A201" s="268"/>
      <c r="B201" s="259"/>
      <c r="C201" s="271"/>
      <c r="D201" s="262"/>
      <c r="E201" s="264"/>
      <c r="F201" s="264"/>
      <c r="G201" s="264"/>
      <c r="H201" s="264"/>
      <c r="I201" s="264"/>
      <c r="J201" s="264"/>
      <c r="K201" s="264"/>
      <c r="L201" s="266"/>
    </row>
    <row r="202" spans="1:12" ht="12.2" customHeight="1" thickBot="1" x14ac:dyDescent="0.25">
      <c r="A202" s="269"/>
      <c r="B202" s="260"/>
      <c r="C202" s="189">
        <f>Salaries!G70</f>
        <v>0</v>
      </c>
      <c r="D202" s="204">
        <f t="shared" si="405"/>
        <v>0</v>
      </c>
      <c r="E202" s="190">
        <f t="shared" ref="E202" si="454">E200*C202</f>
        <v>0</v>
      </c>
      <c r="F202" s="190">
        <f t="shared" ref="F202" si="455">F200*C202</f>
        <v>0</v>
      </c>
      <c r="G202" s="190">
        <f t="shared" ref="G202" si="456">G200*C202</f>
        <v>0</v>
      </c>
      <c r="H202" s="190">
        <f t="shared" ref="H202" si="457">H200*C202</f>
        <v>0</v>
      </c>
      <c r="I202" s="190">
        <f t="shared" ref="I202" si="458">I200*C202</f>
        <v>0</v>
      </c>
      <c r="J202" s="190">
        <f t="shared" ref="J202" si="459">J200*C202</f>
        <v>0</v>
      </c>
      <c r="K202" s="190">
        <f t="shared" ref="K202" si="460">K200*C202</f>
        <v>0</v>
      </c>
      <c r="L202" s="192">
        <f t="shared" ref="L202:L203" si="461">SUM(D202:K202)</f>
        <v>0</v>
      </c>
    </row>
    <row r="203" spans="1:12" ht="12.2" customHeight="1" x14ac:dyDescent="0.2">
      <c r="A203" s="267">
        <v>67</v>
      </c>
      <c r="B203" s="258">
        <f>Salaries!B71</f>
        <v>0</v>
      </c>
      <c r="C203" s="270" t="s">
        <v>180</v>
      </c>
      <c r="D203" s="261">
        <f>SUM(Salaries!F71*0.0765)</f>
        <v>0</v>
      </c>
      <c r="E203" s="263">
        <v>0</v>
      </c>
      <c r="F203" s="263">
        <v>0</v>
      </c>
      <c r="G203" s="263">
        <v>0</v>
      </c>
      <c r="H203" s="263">
        <v>0</v>
      </c>
      <c r="I203" s="263">
        <v>0</v>
      </c>
      <c r="J203" s="263">
        <v>0</v>
      </c>
      <c r="K203" s="263">
        <v>0</v>
      </c>
      <c r="L203" s="265">
        <f t="shared" si="461"/>
        <v>0</v>
      </c>
    </row>
    <row r="204" spans="1:12" ht="12.2" customHeight="1" x14ac:dyDescent="0.2">
      <c r="A204" s="268"/>
      <c r="B204" s="259"/>
      <c r="C204" s="271"/>
      <c r="D204" s="262"/>
      <c r="E204" s="264"/>
      <c r="F204" s="264"/>
      <c r="G204" s="264"/>
      <c r="H204" s="264"/>
      <c r="I204" s="264"/>
      <c r="J204" s="264"/>
      <c r="K204" s="264"/>
      <c r="L204" s="266"/>
    </row>
    <row r="205" spans="1:12" ht="12.2" customHeight="1" thickBot="1" x14ac:dyDescent="0.25">
      <c r="A205" s="269"/>
      <c r="B205" s="260"/>
      <c r="C205" s="189">
        <f>Salaries!G71</f>
        <v>0</v>
      </c>
      <c r="D205" s="204">
        <f t="shared" ref="D205:D232" si="462">SUM(D203*C205)</f>
        <v>0</v>
      </c>
      <c r="E205" s="190">
        <f t="shared" ref="E205" si="463">E203*C205</f>
        <v>0</v>
      </c>
      <c r="F205" s="190">
        <f t="shared" ref="F205" si="464">F203*C205</f>
        <v>0</v>
      </c>
      <c r="G205" s="190">
        <f t="shared" ref="G205" si="465">G203*C205</f>
        <v>0</v>
      </c>
      <c r="H205" s="190">
        <f t="shared" ref="H205" si="466">H203*C205</f>
        <v>0</v>
      </c>
      <c r="I205" s="190">
        <f t="shared" ref="I205" si="467">I203*C205</f>
        <v>0</v>
      </c>
      <c r="J205" s="190">
        <f t="shared" ref="J205" si="468">J203*C205</f>
        <v>0</v>
      </c>
      <c r="K205" s="190">
        <f t="shared" ref="K205" si="469">K203*C205</f>
        <v>0</v>
      </c>
      <c r="L205" s="192">
        <f t="shared" ref="L205:L206" si="470">SUM(D205:K205)</f>
        <v>0</v>
      </c>
    </row>
    <row r="206" spans="1:12" ht="12.2" customHeight="1" x14ac:dyDescent="0.2">
      <c r="A206" s="267">
        <v>68</v>
      </c>
      <c r="B206" s="258">
        <f>Salaries!B72</f>
        <v>0</v>
      </c>
      <c r="C206" s="270" t="s">
        <v>180</v>
      </c>
      <c r="D206" s="261">
        <f>SUM(Salaries!F72*0.0765)</f>
        <v>0</v>
      </c>
      <c r="E206" s="263">
        <v>0</v>
      </c>
      <c r="F206" s="263">
        <v>0</v>
      </c>
      <c r="G206" s="263">
        <v>0</v>
      </c>
      <c r="H206" s="263">
        <v>0</v>
      </c>
      <c r="I206" s="263">
        <v>0</v>
      </c>
      <c r="J206" s="263">
        <v>0</v>
      </c>
      <c r="K206" s="263">
        <v>0</v>
      </c>
      <c r="L206" s="265">
        <f t="shared" si="470"/>
        <v>0</v>
      </c>
    </row>
    <row r="207" spans="1:12" ht="12.2" customHeight="1" x14ac:dyDescent="0.2">
      <c r="A207" s="268"/>
      <c r="B207" s="259"/>
      <c r="C207" s="271"/>
      <c r="D207" s="262"/>
      <c r="E207" s="264"/>
      <c r="F207" s="264"/>
      <c r="G207" s="264"/>
      <c r="H207" s="264"/>
      <c r="I207" s="264"/>
      <c r="J207" s="264"/>
      <c r="K207" s="264"/>
      <c r="L207" s="266"/>
    </row>
    <row r="208" spans="1:12" ht="12.2" customHeight="1" thickBot="1" x14ac:dyDescent="0.25">
      <c r="A208" s="269"/>
      <c r="B208" s="260"/>
      <c r="C208" s="189">
        <f>Salaries!G72</f>
        <v>0</v>
      </c>
      <c r="D208" s="204">
        <f t="shared" si="462"/>
        <v>0</v>
      </c>
      <c r="E208" s="190">
        <f t="shared" ref="E208" si="471">E206*C208</f>
        <v>0</v>
      </c>
      <c r="F208" s="190">
        <f t="shared" ref="F208" si="472">F206*C208</f>
        <v>0</v>
      </c>
      <c r="G208" s="190">
        <f t="shared" ref="G208" si="473">G206*C208</f>
        <v>0</v>
      </c>
      <c r="H208" s="190">
        <f t="shared" ref="H208" si="474">H206*C208</f>
        <v>0</v>
      </c>
      <c r="I208" s="190">
        <f t="shared" ref="I208" si="475">I206*C208</f>
        <v>0</v>
      </c>
      <c r="J208" s="190">
        <f t="shared" ref="J208" si="476">J206*C208</f>
        <v>0</v>
      </c>
      <c r="K208" s="190">
        <f t="shared" ref="K208" si="477">K206*C208</f>
        <v>0</v>
      </c>
      <c r="L208" s="192">
        <f t="shared" ref="L208:L209" si="478">SUM(D208:K208)</f>
        <v>0</v>
      </c>
    </row>
    <row r="209" spans="1:12" ht="12.2" customHeight="1" x14ac:dyDescent="0.2">
      <c r="A209" s="267">
        <v>69</v>
      </c>
      <c r="B209" s="258">
        <f>Salaries!B73</f>
        <v>0</v>
      </c>
      <c r="C209" s="270" t="s">
        <v>180</v>
      </c>
      <c r="D209" s="261">
        <f>SUM(Salaries!F73*0.0765)</f>
        <v>0</v>
      </c>
      <c r="E209" s="263">
        <v>0</v>
      </c>
      <c r="F209" s="263">
        <v>0</v>
      </c>
      <c r="G209" s="263">
        <v>0</v>
      </c>
      <c r="H209" s="263">
        <v>0</v>
      </c>
      <c r="I209" s="263">
        <v>0</v>
      </c>
      <c r="J209" s="263">
        <v>0</v>
      </c>
      <c r="K209" s="263">
        <v>0</v>
      </c>
      <c r="L209" s="265">
        <f t="shared" si="478"/>
        <v>0</v>
      </c>
    </row>
    <row r="210" spans="1:12" ht="12.2" customHeight="1" x14ac:dyDescent="0.2">
      <c r="A210" s="268"/>
      <c r="B210" s="259"/>
      <c r="C210" s="271"/>
      <c r="D210" s="262"/>
      <c r="E210" s="264"/>
      <c r="F210" s="264"/>
      <c r="G210" s="264"/>
      <c r="H210" s="264"/>
      <c r="I210" s="264"/>
      <c r="J210" s="264"/>
      <c r="K210" s="264"/>
      <c r="L210" s="266"/>
    </row>
    <row r="211" spans="1:12" ht="12.2" customHeight="1" thickBot="1" x14ac:dyDescent="0.25">
      <c r="A211" s="269"/>
      <c r="B211" s="260"/>
      <c r="C211" s="189">
        <f>Salaries!G73</f>
        <v>0</v>
      </c>
      <c r="D211" s="204">
        <f t="shared" si="462"/>
        <v>0</v>
      </c>
      <c r="E211" s="190">
        <f t="shared" ref="E211" si="479">E209*C211</f>
        <v>0</v>
      </c>
      <c r="F211" s="190">
        <f t="shared" ref="F211" si="480">F209*C211</f>
        <v>0</v>
      </c>
      <c r="G211" s="190">
        <f t="shared" ref="G211" si="481">G209*C211</f>
        <v>0</v>
      </c>
      <c r="H211" s="190">
        <f t="shared" ref="H211" si="482">H209*C211</f>
        <v>0</v>
      </c>
      <c r="I211" s="190">
        <f t="shared" ref="I211" si="483">I209*C211</f>
        <v>0</v>
      </c>
      <c r="J211" s="190">
        <f t="shared" ref="J211" si="484">J209*C211</f>
        <v>0</v>
      </c>
      <c r="K211" s="190">
        <f t="shared" ref="K211" si="485">K209*C211</f>
        <v>0</v>
      </c>
      <c r="L211" s="192">
        <f t="shared" ref="L211:L212" si="486">SUM(D211:K211)</f>
        <v>0</v>
      </c>
    </row>
    <row r="212" spans="1:12" ht="12.2" customHeight="1" x14ac:dyDescent="0.2">
      <c r="A212" s="267">
        <v>70</v>
      </c>
      <c r="B212" s="258">
        <f>Salaries!B74</f>
        <v>0</v>
      </c>
      <c r="C212" s="270" t="s">
        <v>180</v>
      </c>
      <c r="D212" s="261">
        <f>SUM(Salaries!F74*0.0765)</f>
        <v>0</v>
      </c>
      <c r="E212" s="263">
        <v>0</v>
      </c>
      <c r="F212" s="263">
        <v>0</v>
      </c>
      <c r="G212" s="263">
        <v>0</v>
      </c>
      <c r="H212" s="263">
        <v>0</v>
      </c>
      <c r="I212" s="263">
        <v>0</v>
      </c>
      <c r="J212" s="263">
        <v>0</v>
      </c>
      <c r="K212" s="263">
        <v>0</v>
      </c>
      <c r="L212" s="265">
        <f t="shared" si="486"/>
        <v>0</v>
      </c>
    </row>
    <row r="213" spans="1:12" ht="12.2" customHeight="1" x14ac:dyDescent="0.2">
      <c r="A213" s="268"/>
      <c r="B213" s="259"/>
      <c r="C213" s="271"/>
      <c r="D213" s="262"/>
      <c r="E213" s="264"/>
      <c r="F213" s="264"/>
      <c r="G213" s="264"/>
      <c r="H213" s="264"/>
      <c r="I213" s="264"/>
      <c r="J213" s="264"/>
      <c r="K213" s="264"/>
      <c r="L213" s="266"/>
    </row>
    <row r="214" spans="1:12" ht="12.2" customHeight="1" thickBot="1" x14ac:dyDescent="0.25">
      <c r="A214" s="269"/>
      <c r="B214" s="260"/>
      <c r="C214" s="189">
        <f>Salaries!G74</f>
        <v>0</v>
      </c>
      <c r="D214" s="204">
        <f t="shared" si="462"/>
        <v>0</v>
      </c>
      <c r="E214" s="190">
        <f t="shared" ref="E214" si="487">E212*C214</f>
        <v>0</v>
      </c>
      <c r="F214" s="190">
        <f t="shared" ref="F214" si="488">F212*C214</f>
        <v>0</v>
      </c>
      <c r="G214" s="190">
        <f t="shared" ref="G214" si="489">G212*C214</f>
        <v>0</v>
      </c>
      <c r="H214" s="190">
        <f t="shared" ref="H214" si="490">H212*C214</f>
        <v>0</v>
      </c>
      <c r="I214" s="190">
        <f t="shared" ref="I214" si="491">I212*C214</f>
        <v>0</v>
      </c>
      <c r="J214" s="190">
        <f t="shared" ref="J214" si="492">J212*C214</f>
        <v>0</v>
      </c>
      <c r="K214" s="190">
        <f t="shared" ref="K214" si="493">K212*C214</f>
        <v>0</v>
      </c>
      <c r="L214" s="192">
        <f t="shared" ref="L214:L215" si="494">SUM(D214:K214)</f>
        <v>0</v>
      </c>
    </row>
    <row r="215" spans="1:12" ht="12.2" customHeight="1" x14ac:dyDescent="0.2">
      <c r="A215" s="267">
        <v>71</v>
      </c>
      <c r="B215" s="258">
        <f>Salaries!B75</f>
        <v>0</v>
      </c>
      <c r="C215" s="270" t="s">
        <v>180</v>
      </c>
      <c r="D215" s="261">
        <f>SUM(Salaries!F75*0.0765)</f>
        <v>0</v>
      </c>
      <c r="E215" s="263">
        <v>0</v>
      </c>
      <c r="F215" s="263">
        <v>0</v>
      </c>
      <c r="G215" s="263">
        <v>0</v>
      </c>
      <c r="H215" s="263">
        <v>0</v>
      </c>
      <c r="I215" s="263">
        <v>0</v>
      </c>
      <c r="J215" s="263">
        <v>0</v>
      </c>
      <c r="K215" s="263">
        <v>0</v>
      </c>
      <c r="L215" s="265">
        <f t="shared" si="494"/>
        <v>0</v>
      </c>
    </row>
    <row r="216" spans="1:12" ht="12.2" customHeight="1" x14ac:dyDescent="0.2">
      <c r="A216" s="268"/>
      <c r="B216" s="259"/>
      <c r="C216" s="271"/>
      <c r="D216" s="262"/>
      <c r="E216" s="264"/>
      <c r="F216" s="264"/>
      <c r="G216" s="264"/>
      <c r="H216" s="264"/>
      <c r="I216" s="264"/>
      <c r="J216" s="264"/>
      <c r="K216" s="264"/>
      <c r="L216" s="266"/>
    </row>
    <row r="217" spans="1:12" ht="12.2" customHeight="1" thickBot="1" x14ac:dyDescent="0.25">
      <c r="A217" s="269"/>
      <c r="B217" s="260"/>
      <c r="C217" s="189">
        <f>Salaries!G75</f>
        <v>0</v>
      </c>
      <c r="D217" s="204">
        <f t="shared" si="462"/>
        <v>0</v>
      </c>
      <c r="E217" s="190">
        <f t="shared" ref="E217" si="495">E215*C217</f>
        <v>0</v>
      </c>
      <c r="F217" s="190">
        <f t="shared" ref="F217" si="496">F215*C217</f>
        <v>0</v>
      </c>
      <c r="G217" s="190">
        <f t="shared" ref="G217" si="497">G215*C217</f>
        <v>0</v>
      </c>
      <c r="H217" s="190">
        <f t="shared" ref="H217" si="498">H215*C217</f>
        <v>0</v>
      </c>
      <c r="I217" s="190">
        <f t="shared" ref="I217" si="499">I215*C217</f>
        <v>0</v>
      </c>
      <c r="J217" s="190">
        <f t="shared" ref="J217" si="500">J215*C217</f>
        <v>0</v>
      </c>
      <c r="K217" s="190">
        <f t="shared" ref="K217" si="501">K215*C217</f>
        <v>0</v>
      </c>
      <c r="L217" s="192">
        <f t="shared" ref="L217:L218" si="502">SUM(D217:K217)</f>
        <v>0</v>
      </c>
    </row>
    <row r="218" spans="1:12" ht="12.2" customHeight="1" x14ac:dyDescent="0.2">
      <c r="A218" s="267">
        <v>72</v>
      </c>
      <c r="B218" s="258">
        <f>Salaries!B76</f>
        <v>0</v>
      </c>
      <c r="C218" s="270" t="s">
        <v>180</v>
      </c>
      <c r="D218" s="261">
        <f>SUM(Salaries!F76*0.0765)</f>
        <v>0</v>
      </c>
      <c r="E218" s="263">
        <v>0</v>
      </c>
      <c r="F218" s="263">
        <v>0</v>
      </c>
      <c r="G218" s="263">
        <v>0</v>
      </c>
      <c r="H218" s="263">
        <v>0</v>
      </c>
      <c r="I218" s="263">
        <v>0</v>
      </c>
      <c r="J218" s="263">
        <v>0</v>
      </c>
      <c r="K218" s="263">
        <v>0</v>
      </c>
      <c r="L218" s="265">
        <f t="shared" si="502"/>
        <v>0</v>
      </c>
    </row>
    <row r="219" spans="1:12" ht="12.2" customHeight="1" x14ac:dyDescent="0.2">
      <c r="A219" s="268"/>
      <c r="B219" s="259"/>
      <c r="C219" s="271"/>
      <c r="D219" s="262"/>
      <c r="E219" s="264"/>
      <c r="F219" s="264"/>
      <c r="G219" s="264"/>
      <c r="H219" s="264"/>
      <c r="I219" s="264"/>
      <c r="J219" s="264"/>
      <c r="K219" s="264"/>
      <c r="L219" s="266"/>
    </row>
    <row r="220" spans="1:12" ht="12.2" customHeight="1" thickBot="1" x14ac:dyDescent="0.25">
      <c r="A220" s="269"/>
      <c r="B220" s="260"/>
      <c r="C220" s="189">
        <f>Salaries!G76</f>
        <v>0</v>
      </c>
      <c r="D220" s="204">
        <f t="shared" si="462"/>
        <v>0</v>
      </c>
      <c r="E220" s="190">
        <f t="shared" ref="E220" si="503">E218*C220</f>
        <v>0</v>
      </c>
      <c r="F220" s="190">
        <f t="shared" ref="F220" si="504">F218*C220</f>
        <v>0</v>
      </c>
      <c r="G220" s="190">
        <f t="shared" ref="G220" si="505">G218*C220</f>
        <v>0</v>
      </c>
      <c r="H220" s="190">
        <f t="shared" ref="H220" si="506">H218*C220</f>
        <v>0</v>
      </c>
      <c r="I220" s="190">
        <f t="shared" ref="I220" si="507">I218*C220</f>
        <v>0</v>
      </c>
      <c r="J220" s="190">
        <f t="shared" ref="J220" si="508">J218*C220</f>
        <v>0</v>
      </c>
      <c r="K220" s="190">
        <f t="shared" ref="K220" si="509">K218*C220</f>
        <v>0</v>
      </c>
      <c r="L220" s="192">
        <f t="shared" ref="L220:L221" si="510">SUM(D220:K220)</f>
        <v>0</v>
      </c>
    </row>
    <row r="221" spans="1:12" ht="12.2" customHeight="1" x14ac:dyDescent="0.2">
      <c r="A221" s="267">
        <v>73</v>
      </c>
      <c r="B221" s="258">
        <f>Salaries!B77</f>
        <v>0</v>
      </c>
      <c r="C221" s="270" t="s">
        <v>180</v>
      </c>
      <c r="D221" s="261">
        <f>SUM(Salaries!F77*0.0765)</f>
        <v>0</v>
      </c>
      <c r="E221" s="263">
        <v>0</v>
      </c>
      <c r="F221" s="263">
        <v>0</v>
      </c>
      <c r="G221" s="263">
        <v>0</v>
      </c>
      <c r="H221" s="263">
        <v>0</v>
      </c>
      <c r="I221" s="263">
        <v>0</v>
      </c>
      <c r="J221" s="263">
        <v>0</v>
      </c>
      <c r="K221" s="263">
        <v>0</v>
      </c>
      <c r="L221" s="265">
        <f t="shared" si="510"/>
        <v>0</v>
      </c>
    </row>
    <row r="222" spans="1:12" ht="12.2" customHeight="1" x14ac:dyDescent="0.2">
      <c r="A222" s="268"/>
      <c r="B222" s="259"/>
      <c r="C222" s="271"/>
      <c r="D222" s="262"/>
      <c r="E222" s="264"/>
      <c r="F222" s="264"/>
      <c r="G222" s="264"/>
      <c r="H222" s="264"/>
      <c r="I222" s="264"/>
      <c r="J222" s="264"/>
      <c r="K222" s="264"/>
      <c r="L222" s="266"/>
    </row>
    <row r="223" spans="1:12" ht="12.2" customHeight="1" thickBot="1" x14ac:dyDescent="0.25">
      <c r="A223" s="269"/>
      <c r="B223" s="260"/>
      <c r="C223" s="189">
        <f>Salaries!G77</f>
        <v>0</v>
      </c>
      <c r="D223" s="204">
        <f t="shared" si="462"/>
        <v>0</v>
      </c>
      <c r="E223" s="190">
        <f t="shared" ref="E223" si="511">E221*C223</f>
        <v>0</v>
      </c>
      <c r="F223" s="190">
        <f t="shared" ref="F223" si="512">F221*C223</f>
        <v>0</v>
      </c>
      <c r="G223" s="190">
        <f t="shared" ref="G223" si="513">G221*C223</f>
        <v>0</v>
      </c>
      <c r="H223" s="190">
        <f t="shared" ref="H223" si="514">H221*C223</f>
        <v>0</v>
      </c>
      <c r="I223" s="190">
        <f t="shared" ref="I223" si="515">I221*C223</f>
        <v>0</v>
      </c>
      <c r="J223" s="190">
        <f t="shared" ref="J223" si="516">J221*C223</f>
        <v>0</v>
      </c>
      <c r="K223" s="190">
        <f t="shared" ref="K223" si="517">K221*C223</f>
        <v>0</v>
      </c>
      <c r="L223" s="192">
        <f t="shared" ref="L223:L224" si="518">SUM(D223:K223)</f>
        <v>0</v>
      </c>
    </row>
    <row r="224" spans="1:12" ht="12.2" customHeight="1" x14ac:dyDescent="0.2">
      <c r="A224" s="267">
        <v>74</v>
      </c>
      <c r="B224" s="258">
        <f>Salaries!B78</f>
        <v>0</v>
      </c>
      <c r="C224" s="270" t="s">
        <v>180</v>
      </c>
      <c r="D224" s="261">
        <f>SUM(Salaries!F78*0.0765)</f>
        <v>0</v>
      </c>
      <c r="E224" s="263">
        <v>0</v>
      </c>
      <c r="F224" s="263">
        <v>0</v>
      </c>
      <c r="G224" s="263">
        <v>0</v>
      </c>
      <c r="H224" s="263">
        <v>0</v>
      </c>
      <c r="I224" s="263">
        <v>0</v>
      </c>
      <c r="J224" s="263">
        <v>0</v>
      </c>
      <c r="K224" s="263">
        <v>0</v>
      </c>
      <c r="L224" s="265">
        <f t="shared" si="518"/>
        <v>0</v>
      </c>
    </row>
    <row r="225" spans="1:12" ht="12.2" customHeight="1" x14ac:dyDescent="0.2">
      <c r="A225" s="268"/>
      <c r="B225" s="259"/>
      <c r="C225" s="271"/>
      <c r="D225" s="262"/>
      <c r="E225" s="264"/>
      <c r="F225" s="264"/>
      <c r="G225" s="264"/>
      <c r="H225" s="264"/>
      <c r="I225" s="264"/>
      <c r="J225" s="264"/>
      <c r="K225" s="264"/>
      <c r="L225" s="266"/>
    </row>
    <row r="226" spans="1:12" ht="12.2" customHeight="1" thickBot="1" x14ac:dyDescent="0.25">
      <c r="A226" s="269"/>
      <c r="B226" s="260"/>
      <c r="C226" s="189">
        <f>Salaries!G78</f>
        <v>0</v>
      </c>
      <c r="D226" s="204">
        <f t="shared" si="462"/>
        <v>0</v>
      </c>
      <c r="E226" s="190">
        <f t="shared" ref="E226" si="519">E224*C226</f>
        <v>0</v>
      </c>
      <c r="F226" s="190">
        <f t="shared" ref="F226" si="520">F224*C226</f>
        <v>0</v>
      </c>
      <c r="G226" s="190">
        <f t="shared" ref="G226" si="521">G224*C226</f>
        <v>0</v>
      </c>
      <c r="H226" s="190">
        <f t="shared" ref="H226" si="522">H224*C226</f>
        <v>0</v>
      </c>
      <c r="I226" s="190">
        <f t="shared" ref="I226" si="523">I224*C226</f>
        <v>0</v>
      </c>
      <c r="J226" s="190">
        <f t="shared" ref="J226" si="524">J224*C226</f>
        <v>0</v>
      </c>
      <c r="K226" s="190">
        <f t="shared" ref="K226" si="525">K224*C226</f>
        <v>0</v>
      </c>
      <c r="L226" s="192">
        <f t="shared" ref="L226:L227" si="526">SUM(D226:K226)</f>
        <v>0</v>
      </c>
    </row>
    <row r="227" spans="1:12" ht="12.2" customHeight="1" x14ac:dyDescent="0.2">
      <c r="A227" s="267">
        <v>75</v>
      </c>
      <c r="B227" s="258">
        <f>Salaries!B79</f>
        <v>0</v>
      </c>
      <c r="C227" s="270" t="s">
        <v>180</v>
      </c>
      <c r="D227" s="261">
        <f>SUM(Salaries!F79*0.0765)</f>
        <v>0</v>
      </c>
      <c r="E227" s="263">
        <v>0</v>
      </c>
      <c r="F227" s="263">
        <v>0</v>
      </c>
      <c r="G227" s="263">
        <v>0</v>
      </c>
      <c r="H227" s="263">
        <v>0</v>
      </c>
      <c r="I227" s="263">
        <v>0</v>
      </c>
      <c r="J227" s="263">
        <v>0</v>
      </c>
      <c r="K227" s="263">
        <v>0</v>
      </c>
      <c r="L227" s="265">
        <f t="shared" si="526"/>
        <v>0</v>
      </c>
    </row>
    <row r="228" spans="1:12" ht="12.2" customHeight="1" x14ac:dyDescent="0.2">
      <c r="A228" s="268"/>
      <c r="B228" s="259"/>
      <c r="C228" s="271"/>
      <c r="D228" s="262"/>
      <c r="E228" s="264"/>
      <c r="F228" s="264"/>
      <c r="G228" s="264"/>
      <c r="H228" s="264"/>
      <c r="I228" s="264"/>
      <c r="J228" s="264"/>
      <c r="K228" s="264"/>
      <c r="L228" s="266"/>
    </row>
    <row r="229" spans="1:12" ht="12.2" customHeight="1" thickBot="1" x14ac:dyDescent="0.25">
      <c r="A229" s="269"/>
      <c r="B229" s="260"/>
      <c r="C229" s="189">
        <f>Salaries!G79</f>
        <v>0</v>
      </c>
      <c r="D229" s="204">
        <f t="shared" si="462"/>
        <v>0</v>
      </c>
      <c r="E229" s="190">
        <f t="shared" ref="E229" si="527">E227*C229</f>
        <v>0</v>
      </c>
      <c r="F229" s="190">
        <f t="shared" ref="F229" si="528">F227*C229</f>
        <v>0</v>
      </c>
      <c r="G229" s="190">
        <f t="shared" ref="G229" si="529">G227*C229</f>
        <v>0</v>
      </c>
      <c r="H229" s="190">
        <f t="shared" ref="H229" si="530">H227*C229</f>
        <v>0</v>
      </c>
      <c r="I229" s="190">
        <f t="shared" ref="I229" si="531">I227*C229</f>
        <v>0</v>
      </c>
      <c r="J229" s="190">
        <f t="shared" ref="J229" si="532">J227*C229</f>
        <v>0</v>
      </c>
      <c r="K229" s="190">
        <f t="shared" ref="K229" si="533">K227*C229</f>
        <v>0</v>
      </c>
      <c r="L229" s="192">
        <f t="shared" ref="L229:L230" si="534">SUM(D229:K229)</f>
        <v>0</v>
      </c>
    </row>
    <row r="230" spans="1:12" ht="12.2" customHeight="1" x14ac:dyDescent="0.2">
      <c r="A230" s="267">
        <v>76</v>
      </c>
      <c r="B230" s="258">
        <f>Salaries!B80</f>
        <v>0</v>
      </c>
      <c r="C230" s="270" t="s">
        <v>180</v>
      </c>
      <c r="D230" s="261">
        <f>SUM(Salaries!F80*0.0765)</f>
        <v>0</v>
      </c>
      <c r="E230" s="263">
        <v>0</v>
      </c>
      <c r="F230" s="263">
        <v>0</v>
      </c>
      <c r="G230" s="263">
        <v>0</v>
      </c>
      <c r="H230" s="263">
        <v>0</v>
      </c>
      <c r="I230" s="263">
        <v>0</v>
      </c>
      <c r="J230" s="263">
        <v>0</v>
      </c>
      <c r="K230" s="263">
        <v>0</v>
      </c>
      <c r="L230" s="265">
        <f t="shared" si="534"/>
        <v>0</v>
      </c>
    </row>
    <row r="231" spans="1:12" ht="12.2" customHeight="1" x14ac:dyDescent="0.2">
      <c r="A231" s="268"/>
      <c r="B231" s="259"/>
      <c r="C231" s="271"/>
      <c r="D231" s="262"/>
      <c r="E231" s="264"/>
      <c r="F231" s="264"/>
      <c r="G231" s="264"/>
      <c r="H231" s="264"/>
      <c r="I231" s="264"/>
      <c r="J231" s="264"/>
      <c r="K231" s="264"/>
      <c r="L231" s="266"/>
    </row>
    <row r="232" spans="1:12" ht="12.2" customHeight="1" thickBot="1" x14ac:dyDescent="0.25">
      <c r="A232" s="269"/>
      <c r="B232" s="260"/>
      <c r="C232" s="189">
        <f>Salaries!G80</f>
        <v>0</v>
      </c>
      <c r="D232" s="204">
        <f t="shared" si="462"/>
        <v>0</v>
      </c>
      <c r="E232" s="190">
        <f t="shared" ref="E232" si="535">E230*C232</f>
        <v>0</v>
      </c>
      <c r="F232" s="190">
        <f t="shared" ref="F232" si="536">F230*C232</f>
        <v>0</v>
      </c>
      <c r="G232" s="190">
        <f t="shared" ref="G232" si="537">G230*C232</f>
        <v>0</v>
      </c>
      <c r="H232" s="190">
        <f t="shared" ref="H232" si="538">H230*C232</f>
        <v>0</v>
      </c>
      <c r="I232" s="190">
        <f t="shared" ref="I232" si="539">I230*C232</f>
        <v>0</v>
      </c>
      <c r="J232" s="190">
        <f t="shared" ref="J232" si="540">J230*C232</f>
        <v>0</v>
      </c>
      <c r="K232" s="190">
        <f t="shared" ref="K232" si="541">K230*C232</f>
        <v>0</v>
      </c>
      <c r="L232" s="192">
        <f t="shared" ref="L232:L233" si="542">SUM(D232:K232)</f>
        <v>0</v>
      </c>
    </row>
    <row r="233" spans="1:12" ht="12.2" customHeight="1" x14ac:dyDescent="0.2">
      <c r="A233" s="267">
        <v>77</v>
      </c>
      <c r="B233" s="258">
        <f>Salaries!B81</f>
        <v>0</v>
      </c>
      <c r="C233" s="270" t="s">
        <v>180</v>
      </c>
      <c r="D233" s="261">
        <f>SUM(Salaries!F81*0.0765)</f>
        <v>0</v>
      </c>
      <c r="E233" s="263">
        <v>0</v>
      </c>
      <c r="F233" s="263">
        <v>0</v>
      </c>
      <c r="G233" s="263">
        <v>0</v>
      </c>
      <c r="H233" s="263">
        <v>0</v>
      </c>
      <c r="I233" s="263">
        <v>0</v>
      </c>
      <c r="J233" s="263">
        <v>0</v>
      </c>
      <c r="K233" s="263">
        <v>0</v>
      </c>
      <c r="L233" s="265">
        <f t="shared" si="542"/>
        <v>0</v>
      </c>
    </row>
    <row r="234" spans="1:12" ht="12.2" customHeight="1" x14ac:dyDescent="0.2">
      <c r="A234" s="268"/>
      <c r="B234" s="259"/>
      <c r="C234" s="271"/>
      <c r="D234" s="262"/>
      <c r="E234" s="264"/>
      <c r="F234" s="264"/>
      <c r="G234" s="264"/>
      <c r="H234" s="264"/>
      <c r="I234" s="264"/>
      <c r="J234" s="264"/>
      <c r="K234" s="264"/>
      <c r="L234" s="266"/>
    </row>
    <row r="235" spans="1:12" ht="12.2" customHeight="1" thickBot="1" x14ac:dyDescent="0.25">
      <c r="A235" s="269"/>
      <c r="B235" s="260"/>
      <c r="C235" s="189">
        <f>Salaries!G81</f>
        <v>0</v>
      </c>
      <c r="D235" s="204">
        <f t="shared" ref="D235:D256" si="543">SUM(D233*C235)</f>
        <v>0</v>
      </c>
      <c r="E235" s="190">
        <f t="shared" ref="E235" si="544">E233*C235</f>
        <v>0</v>
      </c>
      <c r="F235" s="190">
        <f t="shared" ref="F235" si="545">F233*C235</f>
        <v>0</v>
      </c>
      <c r="G235" s="190">
        <f t="shared" ref="G235" si="546">G233*C235</f>
        <v>0</v>
      </c>
      <c r="H235" s="190">
        <f t="shared" ref="H235" si="547">H233*C235</f>
        <v>0</v>
      </c>
      <c r="I235" s="190">
        <f t="shared" ref="I235" si="548">I233*C235</f>
        <v>0</v>
      </c>
      <c r="J235" s="190">
        <f t="shared" ref="J235" si="549">J233*C235</f>
        <v>0</v>
      </c>
      <c r="K235" s="190">
        <f t="shared" ref="K235" si="550">K233*C235</f>
        <v>0</v>
      </c>
      <c r="L235" s="192">
        <f t="shared" ref="L235:L236" si="551">SUM(D235:K235)</f>
        <v>0</v>
      </c>
    </row>
    <row r="236" spans="1:12" ht="12.2" customHeight="1" x14ac:dyDescent="0.2">
      <c r="A236" s="267">
        <v>78</v>
      </c>
      <c r="B236" s="258">
        <f>Salaries!B82</f>
        <v>0</v>
      </c>
      <c r="C236" s="270" t="s">
        <v>180</v>
      </c>
      <c r="D236" s="261">
        <f>SUM(Salaries!F82*0.0765)</f>
        <v>0</v>
      </c>
      <c r="E236" s="263">
        <v>0</v>
      </c>
      <c r="F236" s="263">
        <v>0</v>
      </c>
      <c r="G236" s="263">
        <v>0</v>
      </c>
      <c r="H236" s="263">
        <v>0</v>
      </c>
      <c r="I236" s="263">
        <v>0</v>
      </c>
      <c r="J236" s="263">
        <v>0</v>
      </c>
      <c r="K236" s="263">
        <v>0</v>
      </c>
      <c r="L236" s="265">
        <f t="shared" si="551"/>
        <v>0</v>
      </c>
    </row>
    <row r="237" spans="1:12" ht="12.2" customHeight="1" x14ac:dyDescent="0.2">
      <c r="A237" s="268"/>
      <c r="B237" s="259"/>
      <c r="C237" s="271"/>
      <c r="D237" s="262"/>
      <c r="E237" s="264"/>
      <c r="F237" s="264"/>
      <c r="G237" s="264"/>
      <c r="H237" s="264"/>
      <c r="I237" s="264"/>
      <c r="J237" s="264"/>
      <c r="K237" s="264"/>
      <c r="L237" s="266"/>
    </row>
    <row r="238" spans="1:12" ht="12.2" customHeight="1" thickBot="1" x14ac:dyDescent="0.25">
      <c r="A238" s="269"/>
      <c r="B238" s="260"/>
      <c r="C238" s="189">
        <f>Salaries!G82</f>
        <v>0</v>
      </c>
      <c r="D238" s="204">
        <f t="shared" si="543"/>
        <v>0</v>
      </c>
      <c r="E238" s="190">
        <f t="shared" ref="E238" si="552">E236*C238</f>
        <v>0</v>
      </c>
      <c r="F238" s="190">
        <f t="shared" ref="F238" si="553">F236*C238</f>
        <v>0</v>
      </c>
      <c r="G238" s="190">
        <f t="shared" ref="G238" si="554">G236*C238</f>
        <v>0</v>
      </c>
      <c r="H238" s="190">
        <f t="shared" ref="H238" si="555">H236*C238</f>
        <v>0</v>
      </c>
      <c r="I238" s="190">
        <f t="shared" ref="I238" si="556">I236*C238</f>
        <v>0</v>
      </c>
      <c r="J238" s="190">
        <f t="shared" ref="J238" si="557">J236*C238</f>
        <v>0</v>
      </c>
      <c r="K238" s="190">
        <f t="shared" ref="K238" si="558">K236*C238</f>
        <v>0</v>
      </c>
      <c r="L238" s="192">
        <f t="shared" ref="L238:L239" si="559">SUM(D238:K238)</f>
        <v>0</v>
      </c>
    </row>
    <row r="239" spans="1:12" ht="12.2" customHeight="1" x14ac:dyDescent="0.2">
      <c r="A239" s="267">
        <v>79</v>
      </c>
      <c r="B239" s="258">
        <f>Salaries!B83</f>
        <v>0</v>
      </c>
      <c r="C239" s="270" t="s">
        <v>180</v>
      </c>
      <c r="D239" s="261">
        <f>SUM(Salaries!F83*0.0765)</f>
        <v>0</v>
      </c>
      <c r="E239" s="263">
        <v>0</v>
      </c>
      <c r="F239" s="263">
        <v>0</v>
      </c>
      <c r="G239" s="263">
        <v>0</v>
      </c>
      <c r="H239" s="263">
        <v>0</v>
      </c>
      <c r="I239" s="263">
        <v>0</v>
      </c>
      <c r="J239" s="263">
        <v>0</v>
      </c>
      <c r="K239" s="263">
        <v>0</v>
      </c>
      <c r="L239" s="265">
        <f t="shared" si="559"/>
        <v>0</v>
      </c>
    </row>
    <row r="240" spans="1:12" ht="12.2" customHeight="1" x14ac:dyDescent="0.2">
      <c r="A240" s="268"/>
      <c r="B240" s="259"/>
      <c r="C240" s="271"/>
      <c r="D240" s="262"/>
      <c r="E240" s="264"/>
      <c r="F240" s="264"/>
      <c r="G240" s="264"/>
      <c r="H240" s="264"/>
      <c r="I240" s="264"/>
      <c r="J240" s="264"/>
      <c r="K240" s="264"/>
      <c r="L240" s="266"/>
    </row>
    <row r="241" spans="1:12" ht="12.2" customHeight="1" thickBot="1" x14ac:dyDescent="0.25">
      <c r="A241" s="269"/>
      <c r="B241" s="260"/>
      <c r="C241" s="189">
        <f>Salaries!G83</f>
        <v>0</v>
      </c>
      <c r="D241" s="204">
        <f t="shared" si="543"/>
        <v>0</v>
      </c>
      <c r="E241" s="190">
        <f t="shared" ref="E241" si="560">E239*C241</f>
        <v>0</v>
      </c>
      <c r="F241" s="190">
        <f t="shared" ref="F241" si="561">F239*C241</f>
        <v>0</v>
      </c>
      <c r="G241" s="190">
        <f t="shared" ref="G241" si="562">G239*C241</f>
        <v>0</v>
      </c>
      <c r="H241" s="190">
        <f t="shared" ref="H241" si="563">H239*C241</f>
        <v>0</v>
      </c>
      <c r="I241" s="190">
        <f t="shared" ref="I241" si="564">I239*C241</f>
        <v>0</v>
      </c>
      <c r="J241" s="190">
        <f t="shared" ref="J241" si="565">J239*C241</f>
        <v>0</v>
      </c>
      <c r="K241" s="190">
        <f t="shared" ref="K241" si="566">K239*C241</f>
        <v>0</v>
      </c>
      <c r="L241" s="192">
        <f t="shared" ref="L241:L242" si="567">SUM(D241:K241)</f>
        <v>0</v>
      </c>
    </row>
    <row r="242" spans="1:12" ht="12.2" customHeight="1" x14ac:dyDescent="0.2">
      <c r="A242" s="267">
        <v>80</v>
      </c>
      <c r="B242" s="258">
        <f>Salaries!B84</f>
        <v>0</v>
      </c>
      <c r="C242" s="270" t="s">
        <v>180</v>
      </c>
      <c r="D242" s="261">
        <f>SUM(Salaries!F84*0.0765)</f>
        <v>0</v>
      </c>
      <c r="E242" s="263">
        <v>0</v>
      </c>
      <c r="F242" s="263">
        <v>0</v>
      </c>
      <c r="G242" s="263">
        <v>0</v>
      </c>
      <c r="H242" s="263">
        <v>0</v>
      </c>
      <c r="I242" s="263">
        <v>0</v>
      </c>
      <c r="J242" s="263">
        <v>0</v>
      </c>
      <c r="K242" s="263">
        <v>0</v>
      </c>
      <c r="L242" s="265">
        <f t="shared" si="567"/>
        <v>0</v>
      </c>
    </row>
    <row r="243" spans="1:12" ht="12.2" customHeight="1" x14ac:dyDescent="0.2">
      <c r="A243" s="268"/>
      <c r="B243" s="259"/>
      <c r="C243" s="271"/>
      <c r="D243" s="262"/>
      <c r="E243" s="264"/>
      <c r="F243" s="264"/>
      <c r="G243" s="264"/>
      <c r="H243" s="264"/>
      <c r="I243" s="264"/>
      <c r="J243" s="264"/>
      <c r="K243" s="264"/>
      <c r="L243" s="266"/>
    </row>
    <row r="244" spans="1:12" ht="12.2" customHeight="1" thickBot="1" x14ac:dyDescent="0.25">
      <c r="A244" s="269"/>
      <c r="B244" s="260"/>
      <c r="C244" s="189">
        <f>Salaries!G84</f>
        <v>0</v>
      </c>
      <c r="D244" s="204">
        <f t="shared" si="543"/>
        <v>0</v>
      </c>
      <c r="E244" s="190">
        <f t="shared" ref="E244" si="568">E242*C244</f>
        <v>0</v>
      </c>
      <c r="F244" s="190">
        <f t="shared" ref="F244" si="569">F242*C244</f>
        <v>0</v>
      </c>
      <c r="G244" s="190">
        <f t="shared" ref="G244" si="570">G242*C244</f>
        <v>0</v>
      </c>
      <c r="H244" s="190">
        <f t="shared" ref="H244" si="571">H242*C244</f>
        <v>0</v>
      </c>
      <c r="I244" s="190">
        <f t="shared" ref="I244" si="572">I242*C244</f>
        <v>0</v>
      </c>
      <c r="J244" s="190">
        <f t="shared" ref="J244" si="573">J242*C244</f>
        <v>0</v>
      </c>
      <c r="K244" s="190">
        <f t="shared" ref="K244" si="574">K242*C244</f>
        <v>0</v>
      </c>
      <c r="L244" s="192">
        <f t="shared" ref="L244:L245" si="575">SUM(D244:K244)</f>
        <v>0</v>
      </c>
    </row>
    <row r="245" spans="1:12" ht="12.2" customHeight="1" x14ac:dyDescent="0.2">
      <c r="A245" s="267">
        <v>81</v>
      </c>
      <c r="B245" s="258">
        <f>Salaries!B85</f>
        <v>0</v>
      </c>
      <c r="C245" s="270" t="s">
        <v>180</v>
      </c>
      <c r="D245" s="261">
        <f>SUM(Salaries!F85*0.0765)</f>
        <v>0</v>
      </c>
      <c r="E245" s="263">
        <v>0</v>
      </c>
      <c r="F245" s="263">
        <v>0</v>
      </c>
      <c r="G245" s="263">
        <v>0</v>
      </c>
      <c r="H245" s="263">
        <v>0</v>
      </c>
      <c r="I245" s="263">
        <v>0</v>
      </c>
      <c r="J245" s="263">
        <v>0</v>
      </c>
      <c r="K245" s="263">
        <v>0</v>
      </c>
      <c r="L245" s="265">
        <f t="shared" si="575"/>
        <v>0</v>
      </c>
    </row>
    <row r="246" spans="1:12" ht="12.2" customHeight="1" x14ac:dyDescent="0.2">
      <c r="A246" s="268"/>
      <c r="B246" s="259"/>
      <c r="C246" s="271"/>
      <c r="D246" s="262"/>
      <c r="E246" s="264"/>
      <c r="F246" s="264"/>
      <c r="G246" s="264"/>
      <c r="H246" s="264"/>
      <c r="I246" s="264"/>
      <c r="J246" s="264"/>
      <c r="K246" s="264"/>
      <c r="L246" s="266"/>
    </row>
    <row r="247" spans="1:12" ht="12.2" customHeight="1" thickBot="1" x14ac:dyDescent="0.25">
      <c r="A247" s="269"/>
      <c r="B247" s="260"/>
      <c r="C247" s="189">
        <f>Salaries!G85</f>
        <v>0</v>
      </c>
      <c r="D247" s="204">
        <f t="shared" si="543"/>
        <v>0</v>
      </c>
      <c r="E247" s="190">
        <f t="shared" ref="E247" si="576">E245*C247</f>
        <v>0</v>
      </c>
      <c r="F247" s="190">
        <f t="shared" ref="F247" si="577">F245*C247</f>
        <v>0</v>
      </c>
      <c r="G247" s="190">
        <f t="shared" ref="G247" si="578">G245*C247</f>
        <v>0</v>
      </c>
      <c r="H247" s="190">
        <f t="shared" ref="H247" si="579">H245*C247</f>
        <v>0</v>
      </c>
      <c r="I247" s="190">
        <f t="shared" ref="I247" si="580">I245*C247</f>
        <v>0</v>
      </c>
      <c r="J247" s="190">
        <f t="shared" ref="J247" si="581">J245*C247</f>
        <v>0</v>
      </c>
      <c r="K247" s="190">
        <f t="shared" ref="K247" si="582">K245*C247</f>
        <v>0</v>
      </c>
      <c r="L247" s="192">
        <f t="shared" ref="L247:L248" si="583">SUM(D247:K247)</f>
        <v>0</v>
      </c>
    </row>
    <row r="248" spans="1:12" ht="12.2" customHeight="1" x14ac:dyDescent="0.2">
      <c r="A248" s="267">
        <v>82</v>
      </c>
      <c r="B248" s="258">
        <f>Salaries!B86</f>
        <v>0</v>
      </c>
      <c r="C248" s="270" t="s">
        <v>180</v>
      </c>
      <c r="D248" s="261">
        <f>SUM(Salaries!F86*0.0765)</f>
        <v>0</v>
      </c>
      <c r="E248" s="263">
        <v>0</v>
      </c>
      <c r="F248" s="263">
        <v>0</v>
      </c>
      <c r="G248" s="263">
        <v>0</v>
      </c>
      <c r="H248" s="263">
        <v>0</v>
      </c>
      <c r="I248" s="263">
        <v>0</v>
      </c>
      <c r="J248" s="263">
        <v>0</v>
      </c>
      <c r="K248" s="263">
        <v>0</v>
      </c>
      <c r="L248" s="265">
        <f t="shared" si="583"/>
        <v>0</v>
      </c>
    </row>
    <row r="249" spans="1:12" ht="12.2" customHeight="1" x14ac:dyDescent="0.2">
      <c r="A249" s="268"/>
      <c r="B249" s="259"/>
      <c r="C249" s="271"/>
      <c r="D249" s="262"/>
      <c r="E249" s="264"/>
      <c r="F249" s="264"/>
      <c r="G249" s="264"/>
      <c r="H249" s="264"/>
      <c r="I249" s="264"/>
      <c r="J249" s="264"/>
      <c r="K249" s="264"/>
      <c r="L249" s="266"/>
    </row>
    <row r="250" spans="1:12" ht="12.2" customHeight="1" thickBot="1" x14ac:dyDescent="0.25">
      <c r="A250" s="269"/>
      <c r="B250" s="260"/>
      <c r="C250" s="189">
        <f>Salaries!G86</f>
        <v>0</v>
      </c>
      <c r="D250" s="204">
        <f t="shared" si="543"/>
        <v>0</v>
      </c>
      <c r="E250" s="190">
        <f t="shared" ref="E250" si="584">E248*C250</f>
        <v>0</v>
      </c>
      <c r="F250" s="190">
        <f t="shared" ref="F250" si="585">F248*C250</f>
        <v>0</v>
      </c>
      <c r="G250" s="190">
        <f t="shared" ref="G250" si="586">G248*C250</f>
        <v>0</v>
      </c>
      <c r="H250" s="190">
        <f t="shared" ref="H250" si="587">H248*C250</f>
        <v>0</v>
      </c>
      <c r="I250" s="190">
        <f t="shared" ref="I250" si="588">I248*C250</f>
        <v>0</v>
      </c>
      <c r="J250" s="190">
        <f t="shared" ref="J250" si="589">J248*C250</f>
        <v>0</v>
      </c>
      <c r="K250" s="190">
        <f t="shared" ref="K250" si="590">K248*C250</f>
        <v>0</v>
      </c>
      <c r="L250" s="192">
        <f t="shared" ref="L250:L251" si="591">SUM(D250:K250)</f>
        <v>0</v>
      </c>
    </row>
    <row r="251" spans="1:12" ht="12.2" customHeight="1" x14ac:dyDescent="0.2">
      <c r="A251" s="267">
        <v>83</v>
      </c>
      <c r="B251" s="258">
        <f>Salaries!B87</f>
        <v>0</v>
      </c>
      <c r="C251" s="270" t="s">
        <v>180</v>
      </c>
      <c r="D251" s="261">
        <f>SUM(Salaries!F87*0.0765)</f>
        <v>0</v>
      </c>
      <c r="E251" s="263">
        <v>0</v>
      </c>
      <c r="F251" s="263">
        <v>0</v>
      </c>
      <c r="G251" s="263">
        <v>0</v>
      </c>
      <c r="H251" s="263">
        <v>0</v>
      </c>
      <c r="I251" s="263">
        <v>0</v>
      </c>
      <c r="J251" s="263">
        <v>0</v>
      </c>
      <c r="K251" s="263">
        <v>0</v>
      </c>
      <c r="L251" s="265">
        <f t="shared" si="591"/>
        <v>0</v>
      </c>
    </row>
    <row r="252" spans="1:12" ht="12.2" customHeight="1" x14ac:dyDescent="0.2">
      <c r="A252" s="268"/>
      <c r="B252" s="259"/>
      <c r="C252" s="271"/>
      <c r="D252" s="262"/>
      <c r="E252" s="264"/>
      <c r="F252" s="264"/>
      <c r="G252" s="264"/>
      <c r="H252" s="264"/>
      <c r="I252" s="264"/>
      <c r="J252" s="264"/>
      <c r="K252" s="264"/>
      <c r="L252" s="266"/>
    </row>
    <row r="253" spans="1:12" ht="12.2" customHeight="1" thickBot="1" x14ac:dyDescent="0.25">
      <c r="A253" s="269"/>
      <c r="B253" s="260"/>
      <c r="C253" s="189">
        <f>Salaries!G87</f>
        <v>0</v>
      </c>
      <c r="D253" s="204">
        <f t="shared" si="543"/>
        <v>0</v>
      </c>
      <c r="E253" s="190">
        <f t="shared" ref="E253" si="592">E251*C253</f>
        <v>0</v>
      </c>
      <c r="F253" s="190">
        <f t="shared" ref="F253" si="593">F251*C253</f>
        <v>0</v>
      </c>
      <c r="G253" s="190">
        <f t="shared" ref="G253" si="594">G251*C253</f>
        <v>0</v>
      </c>
      <c r="H253" s="190">
        <f t="shared" ref="H253" si="595">H251*C253</f>
        <v>0</v>
      </c>
      <c r="I253" s="190">
        <f t="shared" ref="I253" si="596">I251*C253</f>
        <v>0</v>
      </c>
      <c r="J253" s="190">
        <f t="shared" ref="J253" si="597">J251*C253</f>
        <v>0</v>
      </c>
      <c r="K253" s="190">
        <f t="shared" ref="K253" si="598">K251*C253</f>
        <v>0</v>
      </c>
      <c r="L253" s="192">
        <f t="shared" ref="L253:L254" si="599">SUM(D253:K253)</f>
        <v>0</v>
      </c>
    </row>
    <row r="254" spans="1:12" ht="12.2" customHeight="1" x14ac:dyDescent="0.2">
      <c r="A254" s="267">
        <v>84</v>
      </c>
      <c r="B254" s="258">
        <f>Salaries!B88</f>
        <v>0</v>
      </c>
      <c r="C254" s="270" t="s">
        <v>180</v>
      </c>
      <c r="D254" s="261">
        <f>SUM(Salaries!F88*0.0765)</f>
        <v>0</v>
      </c>
      <c r="E254" s="263">
        <v>0</v>
      </c>
      <c r="F254" s="263">
        <v>0</v>
      </c>
      <c r="G254" s="263">
        <v>0</v>
      </c>
      <c r="H254" s="263">
        <v>0</v>
      </c>
      <c r="I254" s="263">
        <v>0</v>
      </c>
      <c r="J254" s="263">
        <v>0</v>
      </c>
      <c r="K254" s="263">
        <v>0</v>
      </c>
      <c r="L254" s="265">
        <f t="shared" si="599"/>
        <v>0</v>
      </c>
    </row>
    <row r="255" spans="1:12" ht="12.2" customHeight="1" x14ac:dyDescent="0.2">
      <c r="A255" s="268"/>
      <c r="B255" s="259"/>
      <c r="C255" s="271"/>
      <c r="D255" s="262"/>
      <c r="E255" s="264"/>
      <c r="F255" s="264"/>
      <c r="G255" s="264"/>
      <c r="H255" s="264"/>
      <c r="I255" s="264"/>
      <c r="J255" s="264"/>
      <c r="K255" s="264"/>
      <c r="L255" s="266"/>
    </row>
    <row r="256" spans="1:12" ht="12.2" customHeight="1" thickBot="1" x14ac:dyDescent="0.25">
      <c r="A256" s="269"/>
      <c r="B256" s="260"/>
      <c r="C256" s="189">
        <f>Salaries!G88</f>
        <v>0</v>
      </c>
      <c r="D256" s="204">
        <f t="shared" si="543"/>
        <v>0</v>
      </c>
      <c r="E256" s="190">
        <f t="shared" ref="E256" si="600">E254*C256</f>
        <v>0</v>
      </c>
      <c r="F256" s="190">
        <f t="shared" ref="F256" si="601">F254*C256</f>
        <v>0</v>
      </c>
      <c r="G256" s="190">
        <f t="shared" ref="G256" si="602">G254*C256</f>
        <v>0</v>
      </c>
      <c r="H256" s="190">
        <f t="shared" ref="H256" si="603">H254*C256</f>
        <v>0</v>
      </c>
      <c r="I256" s="190">
        <f t="shared" ref="I256" si="604">I254*C256</f>
        <v>0</v>
      </c>
      <c r="J256" s="190">
        <f t="shared" ref="J256" si="605">J254*C256</f>
        <v>0</v>
      </c>
      <c r="K256" s="190">
        <f t="shared" ref="K256" si="606">K254*C256</f>
        <v>0</v>
      </c>
      <c r="L256" s="192">
        <f t="shared" ref="L256:L257" si="607">SUM(D256:K256)</f>
        <v>0</v>
      </c>
    </row>
    <row r="257" spans="1:12" ht="12.2" customHeight="1" x14ac:dyDescent="0.2">
      <c r="A257" s="267">
        <v>85</v>
      </c>
      <c r="B257" s="258">
        <f>Salaries!B89</f>
        <v>0</v>
      </c>
      <c r="C257" s="270" t="s">
        <v>180</v>
      </c>
      <c r="D257" s="261">
        <f>SUM(Salaries!F89*0.0765)</f>
        <v>0</v>
      </c>
      <c r="E257" s="263">
        <v>0</v>
      </c>
      <c r="F257" s="263">
        <v>0</v>
      </c>
      <c r="G257" s="263">
        <v>0</v>
      </c>
      <c r="H257" s="263">
        <v>0</v>
      </c>
      <c r="I257" s="263">
        <v>0</v>
      </c>
      <c r="J257" s="263">
        <v>0</v>
      </c>
      <c r="K257" s="263">
        <v>0</v>
      </c>
      <c r="L257" s="265">
        <f t="shared" si="607"/>
        <v>0</v>
      </c>
    </row>
    <row r="258" spans="1:12" ht="12.2" customHeight="1" x14ac:dyDescent="0.2">
      <c r="A258" s="268"/>
      <c r="B258" s="259"/>
      <c r="C258" s="271"/>
      <c r="D258" s="262"/>
      <c r="E258" s="264"/>
      <c r="F258" s="264"/>
      <c r="G258" s="264"/>
      <c r="H258" s="264"/>
      <c r="I258" s="264"/>
      <c r="J258" s="264"/>
      <c r="K258" s="264"/>
      <c r="L258" s="266"/>
    </row>
    <row r="259" spans="1:12" ht="12.2" customHeight="1" thickBot="1" x14ac:dyDescent="0.25">
      <c r="A259" s="269"/>
      <c r="B259" s="260"/>
      <c r="C259" s="189">
        <f>Salaries!G89</f>
        <v>0</v>
      </c>
      <c r="D259" s="204">
        <f t="shared" ref="D259:D280" si="608">SUM(D257*C259)</f>
        <v>0</v>
      </c>
      <c r="E259" s="190">
        <f t="shared" ref="E259" si="609">E257*C259</f>
        <v>0</v>
      </c>
      <c r="F259" s="190">
        <f t="shared" ref="F259" si="610">F257*C259</f>
        <v>0</v>
      </c>
      <c r="G259" s="190">
        <f t="shared" ref="G259" si="611">G257*C259</f>
        <v>0</v>
      </c>
      <c r="H259" s="190">
        <f t="shared" ref="H259" si="612">H257*C259</f>
        <v>0</v>
      </c>
      <c r="I259" s="190">
        <f t="shared" ref="I259" si="613">I257*C259</f>
        <v>0</v>
      </c>
      <c r="J259" s="190">
        <f t="shared" ref="J259" si="614">J257*C259</f>
        <v>0</v>
      </c>
      <c r="K259" s="190">
        <f t="shared" ref="K259" si="615">K257*C259</f>
        <v>0</v>
      </c>
      <c r="L259" s="192">
        <f t="shared" ref="L259:L260" si="616">SUM(D259:K259)</f>
        <v>0</v>
      </c>
    </row>
    <row r="260" spans="1:12" ht="12.2" customHeight="1" x14ac:dyDescent="0.2">
      <c r="A260" s="267">
        <v>86</v>
      </c>
      <c r="B260" s="258">
        <f>Salaries!B90</f>
        <v>0</v>
      </c>
      <c r="C260" s="270" t="s">
        <v>180</v>
      </c>
      <c r="D260" s="261">
        <f>SUM(Salaries!F90*0.0765)</f>
        <v>0</v>
      </c>
      <c r="E260" s="263">
        <v>0</v>
      </c>
      <c r="F260" s="263">
        <v>0</v>
      </c>
      <c r="G260" s="263">
        <v>0</v>
      </c>
      <c r="H260" s="263">
        <v>0</v>
      </c>
      <c r="I260" s="263">
        <v>0</v>
      </c>
      <c r="J260" s="263">
        <v>0</v>
      </c>
      <c r="K260" s="263">
        <v>0</v>
      </c>
      <c r="L260" s="265">
        <f t="shared" si="616"/>
        <v>0</v>
      </c>
    </row>
    <row r="261" spans="1:12" ht="12.2" customHeight="1" x14ac:dyDescent="0.2">
      <c r="A261" s="268"/>
      <c r="B261" s="259"/>
      <c r="C261" s="271"/>
      <c r="D261" s="262"/>
      <c r="E261" s="264"/>
      <c r="F261" s="264"/>
      <c r="G261" s="264"/>
      <c r="H261" s="264"/>
      <c r="I261" s="264"/>
      <c r="J261" s="264"/>
      <c r="K261" s="264"/>
      <c r="L261" s="266"/>
    </row>
    <row r="262" spans="1:12" ht="12.2" customHeight="1" thickBot="1" x14ac:dyDescent="0.25">
      <c r="A262" s="269"/>
      <c r="B262" s="260"/>
      <c r="C262" s="189">
        <f>Salaries!G90</f>
        <v>0</v>
      </c>
      <c r="D262" s="204">
        <f t="shared" si="608"/>
        <v>0</v>
      </c>
      <c r="E262" s="190">
        <f t="shared" ref="E262" si="617">E260*C262</f>
        <v>0</v>
      </c>
      <c r="F262" s="190">
        <f t="shared" ref="F262" si="618">F260*C262</f>
        <v>0</v>
      </c>
      <c r="G262" s="190">
        <f t="shared" ref="G262" si="619">G260*C262</f>
        <v>0</v>
      </c>
      <c r="H262" s="190">
        <f t="shared" ref="H262" si="620">H260*C262</f>
        <v>0</v>
      </c>
      <c r="I262" s="190">
        <f t="shared" ref="I262" si="621">I260*C262</f>
        <v>0</v>
      </c>
      <c r="J262" s="190">
        <f t="shared" ref="J262" si="622">J260*C262</f>
        <v>0</v>
      </c>
      <c r="K262" s="190">
        <f t="shared" ref="K262" si="623">K260*C262</f>
        <v>0</v>
      </c>
      <c r="L262" s="192">
        <f t="shared" ref="L262:L263" si="624">SUM(D262:K262)</f>
        <v>0</v>
      </c>
    </row>
    <row r="263" spans="1:12" ht="12.2" customHeight="1" x14ac:dyDescent="0.2">
      <c r="A263" s="267">
        <v>87</v>
      </c>
      <c r="B263" s="258">
        <f>Salaries!B91</f>
        <v>0</v>
      </c>
      <c r="C263" s="270" t="s">
        <v>180</v>
      </c>
      <c r="D263" s="261">
        <f>SUM(Salaries!F91*0.0765)</f>
        <v>0</v>
      </c>
      <c r="E263" s="263">
        <v>0</v>
      </c>
      <c r="F263" s="263">
        <v>0</v>
      </c>
      <c r="G263" s="263">
        <v>0</v>
      </c>
      <c r="H263" s="263">
        <v>0</v>
      </c>
      <c r="I263" s="263">
        <v>0</v>
      </c>
      <c r="J263" s="263">
        <v>0</v>
      </c>
      <c r="K263" s="263">
        <v>0</v>
      </c>
      <c r="L263" s="265">
        <f t="shared" si="624"/>
        <v>0</v>
      </c>
    </row>
    <row r="264" spans="1:12" ht="12.2" customHeight="1" x14ac:dyDescent="0.2">
      <c r="A264" s="268"/>
      <c r="B264" s="259"/>
      <c r="C264" s="271"/>
      <c r="D264" s="262"/>
      <c r="E264" s="264"/>
      <c r="F264" s="264"/>
      <c r="G264" s="264"/>
      <c r="H264" s="264"/>
      <c r="I264" s="264"/>
      <c r="J264" s="264"/>
      <c r="K264" s="264"/>
      <c r="L264" s="266"/>
    </row>
    <row r="265" spans="1:12" ht="12.2" customHeight="1" thickBot="1" x14ac:dyDescent="0.25">
      <c r="A265" s="269"/>
      <c r="B265" s="260"/>
      <c r="C265" s="189">
        <f>Salaries!G91</f>
        <v>0</v>
      </c>
      <c r="D265" s="204">
        <f t="shared" si="608"/>
        <v>0</v>
      </c>
      <c r="E265" s="190">
        <f t="shared" ref="E265" si="625">E263*C265</f>
        <v>0</v>
      </c>
      <c r="F265" s="190">
        <f t="shared" ref="F265" si="626">F263*C265</f>
        <v>0</v>
      </c>
      <c r="G265" s="190">
        <f t="shared" ref="G265" si="627">G263*C265</f>
        <v>0</v>
      </c>
      <c r="H265" s="190">
        <f t="shared" ref="H265" si="628">H263*C265</f>
        <v>0</v>
      </c>
      <c r="I265" s="190">
        <f t="shared" ref="I265" si="629">I263*C265</f>
        <v>0</v>
      </c>
      <c r="J265" s="190">
        <f t="shared" ref="J265" si="630">J263*C265</f>
        <v>0</v>
      </c>
      <c r="K265" s="190">
        <f t="shared" ref="K265" si="631">K263*C265</f>
        <v>0</v>
      </c>
      <c r="L265" s="192">
        <f t="shared" ref="L265:L266" si="632">SUM(D265:K265)</f>
        <v>0</v>
      </c>
    </row>
    <row r="266" spans="1:12" ht="12.2" customHeight="1" x14ac:dyDescent="0.2">
      <c r="A266" s="267">
        <v>88</v>
      </c>
      <c r="B266" s="258">
        <f>Salaries!B92</f>
        <v>0</v>
      </c>
      <c r="C266" s="270" t="s">
        <v>180</v>
      </c>
      <c r="D266" s="261">
        <f>SUM(Salaries!F92*0.0765)</f>
        <v>0</v>
      </c>
      <c r="E266" s="263">
        <v>0</v>
      </c>
      <c r="F266" s="263">
        <v>0</v>
      </c>
      <c r="G266" s="263">
        <v>0</v>
      </c>
      <c r="H266" s="263">
        <v>0</v>
      </c>
      <c r="I266" s="263">
        <v>0</v>
      </c>
      <c r="J266" s="263">
        <v>0</v>
      </c>
      <c r="K266" s="263">
        <v>0</v>
      </c>
      <c r="L266" s="265">
        <f t="shared" si="632"/>
        <v>0</v>
      </c>
    </row>
    <row r="267" spans="1:12" ht="12.2" customHeight="1" x14ac:dyDescent="0.2">
      <c r="A267" s="268"/>
      <c r="B267" s="259"/>
      <c r="C267" s="271"/>
      <c r="D267" s="262"/>
      <c r="E267" s="264"/>
      <c r="F267" s="264"/>
      <c r="G267" s="264"/>
      <c r="H267" s="264"/>
      <c r="I267" s="264"/>
      <c r="J267" s="264"/>
      <c r="K267" s="264"/>
      <c r="L267" s="266"/>
    </row>
    <row r="268" spans="1:12" ht="12.2" customHeight="1" thickBot="1" x14ac:dyDescent="0.25">
      <c r="A268" s="269"/>
      <c r="B268" s="260"/>
      <c r="C268" s="189">
        <f>Salaries!G92</f>
        <v>0</v>
      </c>
      <c r="D268" s="204">
        <f t="shared" si="608"/>
        <v>0</v>
      </c>
      <c r="E268" s="190">
        <f t="shared" ref="E268" si="633">E266*C268</f>
        <v>0</v>
      </c>
      <c r="F268" s="190">
        <f t="shared" ref="F268" si="634">F266*C268</f>
        <v>0</v>
      </c>
      <c r="G268" s="190">
        <f t="shared" ref="G268" si="635">G266*C268</f>
        <v>0</v>
      </c>
      <c r="H268" s="190">
        <f t="shared" ref="H268" si="636">H266*C268</f>
        <v>0</v>
      </c>
      <c r="I268" s="190">
        <f t="shared" ref="I268" si="637">I266*C268</f>
        <v>0</v>
      </c>
      <c r="J268" s="190">
        <f t="shared" ref="J268" si="638">J266*C268</f>
        <v>0</v>
      </c>
      <c r="K268" s="190">
        <f t="shared" ref="K268" si="639">K266*C268</f>
        <v>0</v>
      </c>
      <c r="L268" s="192">
        <f t="shared" ref="L268:L269" si="640">SUM(D268:K268)</f>
        <v>0</v>
      </c>
    </row>
    <row r="269" spans="1:12" ht="12.2" customHeight="1" x14ac:dyDescent="0.2">
      <c r="A269" s="267">
        <v>89</v>
      </c>
      <c r="B269" s="258">
        <f>Salaries!B93</f>
        <v>0</v>
      </c>
      <c r="C269" s="270" t="s">
        <v>180</v>
      </c>
      <c r="D269" s="261">
        <f>SUM(Salaries!F93*0.0765)</f>
        <v>0</v>
      </c>
      <c r="E269" s="263">
        <v>0</v>
      </c>
      <c r="F269" s="263">
        <v>0</v>
      </c>
      <c r="G269" s="263">
        <v>0</v>
      </c>
      <c r="H269" s="263">
        <v>0</v>
      </c>
      <c r="I269" s="263">
        <v>0</v>
      </c>
      <c r="J269" s="263">
        <v>0</v>
      </c>
      <c r="K269" s="263">
        <v>0</v>
      </c>
      <c r="L269" s="265">
        <f t="shared" si="640"/>
        <v>0</v>
      </c>
    </row>
    <row r="270" spans="1:12" ht="12.2" customHeight="1" x14ac:dyDescent="0.2">
      <c r="A270" s="268"/>
      <c r="B270" s="259"/>
      <c r="C270" s="271"/>
      <c r="D270" s="262"/>
      <c r="E270" s="264"/>
      <c r="F270" s="264"/>
      <c r="G270" s="264"/>
      <c r="H270" s="264"/>
      <c r="I270" s="264"/>
      <c r="J270" s="264"/>
      <c r="K270" s="264"/>
      <c r="L270" s="266"/>
    </row>
    <row r="271" spans="1:12" ht="12.2" customHeight="1" thickBot="1" x14ac:dyDescent="0.25">
      <c r="A271" s="269"/>
      <c r="B271" s="260"/>
      <c r="C271" s="189">
        <f>Salaries!G93</f>
        <v>0</v>
      </c>
      <c r="D271" s="204">
        <f t="shared" si="608"/>
        <v>0</v>
      </c>
      <c r="E271" s="190">
        <f t="shared" ref="E271" si="641">E269*C271</f>
        <v>0</v>
      </c>
      <c r="F271" s="190">
        <f t="shared" ref="F271" si="642">F269*C271</f>
        <v>0</v>
      </c>
      <c r="G271" s="190">
        <f t="shared" ref="G271" si="643">G269*C271</f>
        <v>0</v>
      </c>
      <c r="H271" s="190">
        <f t="shared" ref="H271" si="644">H269*C271</f>
        <v>0</v>
      </c>
      <c r="I271" s="190">
        <f t="shared" ref="I271" si="645">I269*C271</f>
        <v>0</v>
      </c>
      <c r="J271" s="190">
        <f t="shared" ref="J271" si="646">J269*C271</f>
        <v>0</v>
      </c>
      <c r="K271" s="190">
        <f t="shared" ref="K271" si="647">K269*C271</f>
        <v>0</v>
      </c>
      <c r="L271" s="192">
        <f t="shared" ref="L271:L272" si="648">SUM(D271:K271)</f>
        <v>0</v>
      </c>
    </row>
    <row r="272" spans="1:12" ht="12.2" customHeight="1" x14ac:dyDescent="0.2">
      <c r="A272" s="267">
        <v>90</v>
      </c>
      <c r="B272" s="258">
        <f>Salaries!B94</f>
        <v>0</v>
      </c>
      <c r="C272" s="270" t="s">
        <v>180</v>
      </c>
      <c r="D272" s="261">
        <f>SUM(Salaries!F94*0.0765)</f>
        <v>0</v>
      </c>
      <c r="E272" s="263">
        <v>0</v>
      </c>
      <c r="F272" s="263">
        <v>0</v>
      </c>
      <c r="G272" s="263">
        <v>0</v>
      </c>
      <c r="H272" s="263">
        <v>0</v>
      </c>
      <c r="I272" s="263">
        <v>0</v>
      </c>
      <c r="J272" s="263">
        <v>0</v>
      </c>
      <c r="K272" s="263">
        <v>0</v>
      </c>
      <c r="L272" s="265">
        <f t="shared" si="648"/>
        <v>0</v>
      </c>
    </row>
    <row r="273" spans="1:12" ht="12.2" customHeight="1" x14ac:dyDescent="0.2">
      <c r="A273" s="268"/>
      <c r="B273" s="259"/>
      <c r="C273" s="271"/>
      <c r="D273" s="262"/>
      <c r="E273" s="264"/>
      <c r="F273" s="264"/>
      <c r="G273" s="264"/>
      <c r="H273" s="264"/>
      <c r="I273" s="264"/>
      <c r="J273" s="264"/>
      <c r="K273" s="264"/>
      <c r="L273" s="266"/>
    </row>
    <row r="274" spans="1:12" ht="12.2" customHeight="1" thickBot="1" x14ac:dyDescent="0.25">
      <c r="A274" s="269"/>
      <c r="B274" s="260"/>
      <c r="C274" s="189">
        <f>Salaries!G94</f>
        <v>0</v>
      </c>
      <c r="D274" s="204">
        <f t="shared" si="608"/>
        <v>0</v>
      </c>
      <c r="E274" s="190">
        <f t="shared" ref="E274" si="649">E272*C274</f>
        <v>0</v>
      </c>
      <c r="F274" s="190">
        <f t="shared" ref="F274" si="650">F272*C274</f>
        <v>0</v>
      </c>
      <c r="G274" s="190">
        <f t="shared" ref="G274" si="651">G272*C274</f>
        <v>0</v>
      </c>
      <c r="H274" s="190">
        <f t="shared" ref="H274" si="652">H272*C274</f>
        <v>0</v>
      </c>
      <c r="I274" s="190">
        <f t="shared" ref="I274" si="653">I272*C274</f>
        <v>0</v>
      </c>
      <c r="J274" s="190">
        <f t="shared" ref="J274" si="654">J272*C274</f>
        <v>0</v>
      </c>
      <c r="K274" s="190">
        <f t="shared" ref="K274" si="655">K272*C274</f>
        <v>0</v>
      </c>
      <c r="L274" s="192">
        <f t="shared" ref="L274:L275" si="656">SUM(D274:K274)</f>
        <v>0</v>
      </c>
    </row>
    <row r="275" spans="1:12" ht="12.2" customHeight="1" x14ac:dyDescent="0.2">
      <c r="A275" s="267">
        <v>91</v>
      </c>
      <c r="B275" s="258">
        <f>Salaries!B95</f>
        <v>0</v>
      </c>
      <c r="C275" s="270" t="s">
        <v>180</v>
      </c>
      <c r="D275" s="261">
        <f>SUM(Salaries!F95*0.0765)</f>
        <v>0</v>
      </c>
      <c r="E275" s="263">
        <v>0</v>
      </c>
      <c r="F275" s="263">
        <v>0</v>
      </c>
      <c r="G275" s="263">
        <v>0</v>
      </c>
      <c r="H275" s="263">
        <v>0</v>
      </c>
      <c r="I275" s="263">
        <v>0</v>
      </c>
      <c r="J275" s="263">
        <v>0</v>
      </c>
      <c r="K275" s="263">
        <v>0</v>
      </c>
      <c r="L275" s="265">
        <f t="shared" si="656"/>
        <v>0</v>
      </c>
    </row>
    <row r="276" spans="1:12" ht="12.2" customHeight="1" x14ac:dyDescent="0.2">
      <c r="A276" s="268"/>
      <c r="B276" s="259"/>
      <c r="C276" s="271"/>
      <c r="D276" s="262"/>
      <c r="E276" s="264"/>
      <c r="F276" s="264"/>
      <c r="G276" s="264"/>
      <c r="H276" s="264"/>
      <c r="I276" s="264"/>
      <c r="J276" s="264"/>
      <c r="K276" s="264"/>
      <c r="L276" s="266"/>
    </row>
    <row r="277" spans="1:12" ht="12.2" customHeight="1" thickBot="1" x14ac:dyDescent="0.25">
      <c r="A277" s="269"/>
      <c r="B277" s="260"/>
      <c r="C277" s="189">
        <f>Salaries!G95</f>
        <v>0</v>
      </c>
      <c r="D277" s="204">
        <f t="shared" si="608"/>
        <v>0</v>
      </c>
      <c r="E277" s="190">
        <f t="shared" ref="E277" si="657">E275*C277</f>
        <v>0</v>
      </c>
      <c r="F277" s="190">
        <f t="shared" ref="F277" si="658">F275*C277</f>
        <v>0</v>
      </c>
      <c r="G277" s="190">
        <f t="shared" ref="G277" si="659">G275*C277</f>
        <v>0</v>
      </c>
      <c r="H277" s="190">
        <f t="shared" ref="H277" si="660">H275*C277</f>
        <v>0</v>
      </c>
      <c r="I277" s="190">
        <f t="shared" ref="I277" si="661">I275*C277</f>
        <v>0</v>
      </c>
      <c r="J277" s="190">
        <f t="shared" ref="J277" si="662">J275*C277</f>
        <v>0</v>
      </c>
      <c r="K277" s="190">
        <f t="shared" ref="K277" si="663">K275*C277</f>
        <v>0</v>
      </c>
      <c r="L277" s="192">
        <f t="shared" ref="L277:L278" si="664">SUM(D277:K277)</f>
        <v>0</v>
      </c>
    </row>
    <row r="278" spans="1:12" ht="12.2" customHeight="1" x14ac:dyDescent="0.2">
      <c r="A278" s="267">
        <v>92</v>
      </c>
      <c r="B278" s="258">
        <f>Salaries!B96</f>
        <v>0</v>
      </c>
      <c r="C278" s="270" t="s">
        <v>180</v>
      </c>
      <c r="D278" s="261">
        <f>SUM(Salaries!F96*0.0765)</f>
        <v>0</v>
      </c>
      <c r="E278" s="263">
        <v>0</v>
      </c>
      <c r="F278" s="263">
        <v>0</v>
      </c>
      <c r="G278" s="263">
        <v>0</v>
      </c>
      <c r="H278" s="263">
        <v>0</v>
      </c>
      <c r="I278" s="263">
        <v>0</v>
      </c>
      <c r="J278" s="263">
        <v>0</v>
      </c>
      <c r="K278" s="263">
        <v>0</v>
      </c>
      <c r="L278" s="265">
        <f t="shared" si="664"/>
        <v>0</v>
      </c>
    </row>
    <row r="279" spans="1:12" ht="12.2" customHeight="1" x14ac:dyDescent="0.2">
      <c r="A279" s="268"/>
      <c r="B279" s="259"/>
      <c r="C279" s="271"/>
      <c r="D279" s="262"/>
      <c r="E279" s="264"/>
      <c r="F279" s="264"/>
      <c r="G279" s="264"/>
      <c r="H279" s="264"/>
      <c r="I279" s="264"/>
      <c r="J279" s="264"/>
      <c r="K279" s="264"/>
      <c r="L279" s="266"/>
    </row>
    <row r="280" spans="1:12" ht="12.2" customHeight="1" thickBot="1" x14ac:dyDescent="0.25">
      <c r="A280" s="269"/>
      <c r="B280" s="260"/>
      <c r="C280" s="189">
        <f>Salaries!G96</f>
        <v>0</v>
      </c>
      <c r="D280" s="204">
        <f t="shared" si="608"/>
        <v>0</v>
      </c>
      <c r="E280" s="190">
        <f t="shared" ref="E280" si="665">E278*C280</f>
        <v>0</v>
      </c>
      <c r="F280" s="190">
        <f t="shared" ref="F280" si="666">F278*C280</f>
        <v>0</v>
      </c>
      <c r="G280" s="190">
        <f t="shared" ref="G280" si="667">G278*C280</f>
        <v>0</v>
      </c>
      <c r="H280" s="190">
        <f t="shared" ref="H280" si="668">H278*C280</f>
        <v>0</v>
      </c>
      <c r="I280" s="190">
        <f t="shared" ref="I280" si="669">I278*C280</f>
        <v>0</v>
      </c>
      <c r="J280" s="190">
        <f t="shared" ref="J280" si="670">J278*C280</f>
        <v>0</v>
      </c>
      <c r="K280" s="190">
        <f t="shared" ref="K280" si="671">K278*C280</f>
        <v>0</v>
      </c>
      <c r="L280" s="192">
        <f t="shared" ref="L280:L281" si="672">SUM(D280:K280)</f>
        <v>0</v>
      </c>
    </row>
    <row r="281" spans="1:12" ht="12.2" customHeight="1" x14ac:dyDescent="0.2">
      <c r="A281" s="267">
        <v>93</v>
      </c>
      <c r="B281" s="258">
        <f>Salaries!B97</f>
        <v>0</v>
      </c>
      <c r="C281" s="270" t="s">
        <v>180</v>
      </c>
      <c r="D281" s="261">
        <f>SUM(Salaries!F97*0.0765)</f>
        <v>0</v>
      </c>
      <c r="E281" s="263">
        <v>0</v>
      </c>
      <c r="F281" s="263">
        <v>0</v>
      </c>
      <c r="G281" s="263">
        <v>0</v>
      </c>
      <c r="H281" s="263">
        <v>0</v>
      </c>
      <c r="I281" s="263">
        <v>0</v>
      </c>
      <c r="J281" s="263">
        <v>0</v>
      </c>
      <c r="K281" s="263">
        <v>0</v>
      </c>
      <c r="L281" s="265">
        <f t="shared" si="672"/>
        <v>0</v>
      </c>
    </row>
    <row r="282" spans="1:12" ht="12.2" customHeight="1" x14ac:dyDescent="0.2">
      <c r="A282" s="268"/>
      <c r="B282" s="259"/>
      <c r="C282" s="271"/>
      <c r="D282" s="262"/>
      <c r="E282" s="264"/>
      <c r="F282" s="264"/>
      <c r="G282" s="264"/>
      <c r="H282" s="264"/>
      <c r="I282" s="264"/>
      <c r="J282" s="264"/>
      <c r="K282" s="264"/>
      <c r="L282" s="266"/>
    </row>
    <row r="283" spans="1:12" ht="12.2" customHeight="1" thickBot="1" x14ac:dyDescent="0.25">
      <c r="A283" s="269"/>
      <c r="B283" s="260"/>
      <c r="C283" s="189">
        <f>Salaries!G97</f>
        <v>0</v>
      </c>
      <c r="D283" s="204">
        <f t="shared" ref="D283:D310" si="673">SUM(D281*C283)</f>
        <v>0</v>
      </c>
      <c r="E283" s="190">
        <f t="shared" ref="E283" si="674">E281*C283</f>
        <v>0</v>
      </c>
      <c r="F283" s="190">
        <f t="shared" ref="F283" si="675">F281*C283</f>
        <v>0</v>
      </c>
      <c r="G283" s="190">
        <f t="shared" ref="G283" si="676">G281*C283</f>
        <v>0</v>
      </c>
      <c r="H283" s="190">
        <f t="shared" ref="H283" si="677">H281*C283</f>
        <v>0</v>
      </c>
      <c r="I283" s="190">
        <f t="shared" ref="I283" si="678">I281*C283</f>
        <v>0</v>
      </c>
      <c r="J283" s="190">
        <f t="shared" ref="J283" si="679">J281*C283</f>
        <v>0</v>
      </c>
      <c r="K283" s="190">
        <f t="shared" ref="K283" si="680">K281*C283</f>
        <v>0</v>
      </c>
      <c r="L283" s="192">
        <f t="shared" ref="L283:L284" si="681">SUM(D283:K283)</f>
        <v>0</v>
      </c>
    </row>
    <row r="284" spans="1:12" ht="12.2" customHeight="1" x14ac:dyDescent="0.2">
      <c r="A284" s="267">
        <v>94</v>
      </c>
      <c r="B284" s="258">
        <f>Salaries!B98</f>
        <v>0</v>
      </c>
      <c r="C284" s="270" t="s">
        <v>180</v>
      </c>
      <c r="D284" s="261">
        <f>SUM(Salaries!F98*0.0765)</f>
        <v>0</v>
      </c>
      <c r="E284" s="263">
        <v>0</v>
      </c>
      <c r="F284" s="263">
        <v>0</v>
      </c>
      <c r="G284" s="263">
        <v>0</v>
      </c>
      <c r="H284" s="263">
        <v>0</v>
      </c>
      <c r="I284" s="263">
        <v>0</v>
      </c>
      <c r="J284" s="263">
        <v>0</v>
      </c>
      <c r="K284" s="263">
        <v>0</v>
      </c>
      <c r="L284" s="265">
        <f t="shared" si="681"/>
        <v>0</v>
      </c>
    </row>
    <row r="285" spans="1:12" ht="12.2" customHeight="1" x14ac:dyDescent="0.2">
      <c r="A285" s="268"/>
      <c r="B285" s="259"/>
      <c r="C285" s="271"/>
      <c r="D285" s="262"/>
      <c r="E285" s="264"/>
      <c r="F285" s="264"/>
      <c r="G285" s="264"/>
      <c r="H285" s="264"/>
      <c r="I285" s="264"/>
      <c r="J285" s="264"/>
      <c r="K285" s="264"/>
      <c r="L285" s="266"/>
    </row>
    <row r="286" spans="1:12" ht="12.2" customHeight="1" thickBot="1" x14ac:dyDescent="0.25">
      <c r="A286" s="269"/>
      <c r="B286" s="260"/>
      <c r="C286" s="189">
        <f>Salaries!G98</f>
        <v>0</v>
      </c>
      <c r="D286" s="204">
        <f t="shared" si="673"/>
        <v>0</v>
      </c>
      <c r="E286" s="190">
        <f t="shared" ref="E286" si="682">E284*C286</f>
        <v>0</v>
      </c>
      <c r="F286" s="190">
        <f t="shared" ref="F286" si="683">F284*C286</f>
        <v>0</v>
      </c>
      <c r="G286" s="190">
        <f t="shared" ref="G286" si="684">G284*C286</f>
        <v>0</v>
      </c>
      <c r="H286" s="190">
        <f t="shared" ref="H286" si="685">H284*C286</f>
        <v>0</v>
      </c>
      <c r="I286" s="190">
        <f t="shared" ref="I286" si="686">I284*C286</f>
        <v>0</v>
      </c>
      <c r="J286" s="190">
        <f t="shared" ref="J286" si="687">J284*C286</f>
        <v>0</v>
      </c>
      <c r="K286" s="190">
        <f t="shared" ref="K286" si="688">K284*C286</f>
        <v>0</v>
      </c>
      <c r="L286" s="192">
        <f t="shared" ref="L286:L287" si="689">SUM(D286:K286)</f>
        <v>0</v>
      </c>
    </row>
    <row r="287" spans="1:12" ht="12.2" customHeight="1" x14ac:dyDescent="0.2">
      <c r="A287" s="267">
        <v>95</v>
      </c>
      <c r="B287" s="258">
        <f>Salaries!B99</f>
        <v>0</v>
      </c>
      <c r="C287" s="270" t="s">
        <v>180</v>
      </c>
      <c r="D287" s="261">
        <f>SUM(Salaries!F99*0.0765)</f>
        <v>0</v>
      </c>
      <c r="E287" s="263">
        <v>0</v>
      </c>
      <c r="F287" s="263">
        <v>0</v>
      </c>
      <c r="G287" s="263">
        <v>0</v>
      </c>
      <c r="H287" s="263">
        <v>0</v>
      </c>
      <c r="I287" s="263">
        <v>0</v>
      </c>
      <c r="J287" s="263">
        <v>0</v>
      </c>
      <c r="K287" s="263">
        <v>0</v>
      </c>
      <c r="L287" s="265">
        <f t="shared" si="689"/>
        <v>0</v>
      </c>
    </row>
    <row r="288" spans="1:12" ht="12.2" customHeight="1" x14ac:dyDescent="0.2">
      <c r="A288" s="268"/>
      <c r="B288" s="259"/>
      <c r="C288" s="271"/>
      <c r="D288" s="262"/>
      <c r="E288" s="264"/>
      <c r="F288" s="264"/>
      <c r="G288" s="264"/>
      <c r="H288" s="264"/>
      <c r="I288" s="264"/>
      <c r="J288" s="264"/>
      <c r="K288" s="264"/>
      <c r="L288" s="266"/>
    </row>
    <row r="289" spans="1:12" ht="12.2" customHeight="1" thickBot="1" x14ac:dyDescent="0.25">
      <c r="A289" s="269"/>
      <c r="B289" s="260"/>
      <c r="C289" s="189">
        <f>Salaries!G99</f>
        <v>0</v>
      </c>
      <c r="D289" s="204">
        <f t="shared" si="673"/>
        <v>0</v>
      </c>
      <c r="E289" s="190">
        <f t="shared" ref="E289" si="690">E287*C289</f>
        <v>0</v>
      </c>
      <c r="F289" s="190">
        <f t="shared" ref="F289" si="691">F287*C289</f>
        <v>0</v>
      </c>
      <c r="G289" s="190">
        <f t="shared" ref="G289" si="692">G287*C289</f>
        <v>0</v>
      </c>
      <c r="H289" s="190">
        <f t="shared" ref="H289" si="693">H287*C289</f>
        <v>0</v>
      </c>
      <c r="I289" s="190">
        <f t="shared" ref="I289" si="694">I287*C289</f>
        <v>0</v>
      </c>
      <c r="J289" s="190">
        <f t="shared" ref="J289" si="695">J287*C289</f>
        <v>0</v>
      </c>
      <c r="K289" s="190">
        <f t="shared" ref="K289" si="696">K287*C289</f>
        <v>0</v>
      </c>
      <c r="L289" s="192">
        <f t="shared" ref="L289:L290" si="697">SUM(D289:K289)</f>
        <v>0</v>
      </c>
    </row>
    <row r="290" spans="1:12" ht="12.2" customHeight="1" x14ac:dyDescent="0.2">
      <c r="A290" s="267">
        <v>96</v>
      </c>
      <c r="B290" s="258">
        <f>Salaries!B100</f>
        <v>0</v>
      </c>
      <c r="C290" s="270" t="s">
        <v>180</v>
      </c>
      <c r="D290" s="261">
        <f>SUM(Salaries!F100*0.0765)</f>
        <v>0</v>
      </c>
      <c r="E290" s="263">
        <v>0</v>
      </c>
      <c r="F290" s="263">
        <v>0</v>
      </c>
      <c r="G290" s="263">
        <v>0</v>
      </c>
      <c r="H290" s="263">
        <v>0</v>
      </c>
      <c r="I290" s="263">
        <v>0</v>
      </c>
      <c r="J290" s="263">
        <v>0</v>
      </c>
      <c r="K290" s="263">
        <v>0</v>
      </c>
      <c r="L290" s="265">
        <f t="shared" si="697"/>
        <v>0</v>
      </c>
    </row>
    <row r="291" spans="1:12" ht="12.2" customHeight="1" x14ac:dyDescent="0.2">
      <c r="A291" s="268"/>
      <c r="B291" s="259"/>
      <c r="C291" s="271"/>
      <c r="D291" s="262"/>
      <c r="E291" s="264"/>
      <c r="F291" s="264"/>
      <c r="G291" s="264"/>
      <c r="H291" s="264"/>
      <c r="I291" s="264"/>
      <c r="J291" s="264"/>
      <c r="K291" s="264"/>
      <c r="L291" s="266"/>
    </row>
    <row r="292" spans="1:12" ht="12.2" customHeight="1" thickBot="1" x14ac:dyDescent="0.25">
      <c r="A292" s="269"/>
      <c r="B292" s="260"/>
      <c r="C292" s="189">
        <f>Salaries!G100</f>
        <v>0</v>
      </c>
      <c r="D292" s="204">
        <f t="shared" si="673"/>
        <v>0</v>
      </c>
      <c r="E292" s="190">
        <f t="shared" ref="E292" si="698">E290*C292</f>
        <v>0</v>
      </c>
      <c r="F292" s="190">
        <f t="shared" ref="F292" si="699">F290*C292</f>
        <v>0</v>
      </c>
      <c r="G292" s="190">
        <f t="shared" ref="G292" si="700">G290*C292</f>
        <v>0</v>
      </c>
      <c r="H292" s="190">
        <f t="shared" ref="H292" si="701">H290*C292</f>
        <v>0</v>
      </c>
      <c r="I292" s="190">
        <f t="shared" ref="I292" si="702">I290*C292</f>
        <v>0</v>
      </c>
      <c r="J292" s="190">
        <f t="shared" ref="J292" si="703">J290*C292</f>
        <v>0</v>
      </c>
      <c r="K292" s="190">
        <f t="shared" ref="K292" si="704">K290*C292</f>
        <v>0</v>
      </c>
      <c r="L292" s="192">
        <f t="shared" ref="L292:L293" si="705">SUM(D292:K292)</f>
        <v>0</v>
      </c>
    </row>
    <row r="293" spans="1:12" ht="12.2" customHeight="1" x14ac:dyDescent="0.2">
      <c r="A293" s="267">
        <v>97</v>
      </c>
      <c r="B293" s="258">
        <f>Salaries!B101</f>
        <v>0</v>
      </c>
      <c r="C293" s="270" t="s">
        <v>180</v>
      </c>
      <c r="D293" s="261">
        <f>SUM(Salaries!F101*0.0765)</f>
        <v>0</v>
      </c>
      <c r="E293" s="263">
        <v>0</v>
      </c>
      <c r="F293" s="263">
        <v>0</v>
      </c>
      <c r="G293" s="263">
        <v>0</v>
      </c>
      <c r="H293" s="263">
        <v>0</v>
      </c>
      <c r="I293" s="263">
        <v>0</v>
      </c>
      <c r="J293" s="263">
        <v>0</v>
      </c>
      <c r="K293" s="263">
        <v>0</v>
      </c>
      <c r="L293" s="265">
        <f t="shared" si="705"/>
        <v>0</v>
      </c>
    </row>
    <row r="294" spans="1:12" ht="12.2" customHeight="1" x14ac:dyDescent="0.2">
      <c r="A294" s="268"/>
      <c r="B294" s="259"/>
      <c r="C294" s="271"/>
      <c r="D294" s="262"/>
      <c r="E294" s="264"/>
      <c r="F294" s="264"/>
      <c r="G294" s="264"/>
      <c r="H294" s="264"/>
      <c r="I294" s="264"/>
      <c r="J294" s="264"/>
      <c r="K294" s="264"/>
      <c r="L294" s="266"/>
    </row>
    <row r="295" spans="1:12" ht="12.2" customHeight="1" thickBot="1" x14ac:dyDescent="0.25">
      <c r="A295" s="269"/>
      <c r="B295" s="260"/>
      <c r="C295" s="189">
        <f>Salaries!G101</f>
        <v>0</v>
      </c>
      <c r="D295" s="204">
        <f t="shared" si="673"/>
        <v>0</v>
      </c>
      <c r="E295" s="190">
        <f t="shared" ref="E295" si="706">E293*C295</f>
        <v>0</v>
      </c>
      <c r="F295" s="190">
        <f t="shared" ref="F295" si="707">F293*C295</f>
        <v>0</v>
      </c>
      <c r="G295" s="190">
        <f t="shared" ref="G295" si="708">G293*C295</f>
        <v>0</v>
      </c>
      <c r="H295" s="190">
        <f t="shared" ref="H295" si="709">H293*C295</f>
        <v>0</v>
      </c>
      <c r="I295" s="190">
        <f t="shared" ref="I295" si="710">I293*C295</f>
        <v>0</v>
      </c>
      <c r="J295" s="190">
        <f t="shared" ref="J295" si="711">J293*C295</f>
        <v>0</v>
      </c>
      <c r="K295" s="190">
        <f t="shared" ref="K295" si="712">K293*C295</f>
        <v>0</v>
      </c>
      <c r="L295" s="192">
        <f t="shared" ref="L295:L296" si="713">SUM(D295:K295)</f>
        <v>0</v>
      </c>
    </row>
    <row r="296" spans="1:12" ht="12.2" customHeight="1" x14ac:dyDescent="0.2">
      <c r="A296" s="267">
        <v>98</v>
      </c>
      <c r="B296" s="258">
        <f>Salaries!B102</f>
        <v>0</v>
      </c>
      <c r="C296" s="270" t="s">
        <v>180</v>
      </c>
      <c r="D296" s="261">
        <f>SUM(Salaries!F102*0.0765)</f>
        <v>0</v>
      </c>
      <c r="E296" s="263">
        <v>0</v>
      </c>
      <c r="F296" s="263">
        <v>0</v>
      </c>
      <c r="G296" s="263">
        <v>0</v>
      </c>
      <c r="H296" s="263">
        <v>0</v>
      </c>
      <c r="I296" s="263">
        <v>0</v>
      </c>
      <c r="J296" s="263">
        <v>0</v>
      </c>
      <c r="K296" s="263">
        <v>0</v>
      </c>
      <c r="L296" s="265">
        <f t="shared" si="713"/>
        <v>0</v>
      </c>
    </row>
    <row r="297" spans="1:12" ht="12.2" customHeight="1" x14ac:dyDescent="0.2">
      <c r="A297" s="268"/>
      <c r="B297" s="259"/>
      <c r="C297" s="271"/>
      <c r="D297" s="262"/>
      <c r="E297" s="264"/>
      <c r="F297" s="264"/>
      <c r="G297" s="264"/>
      <c r="H297" s="264"/>
      <c r="I297" s="264"/>
      <c r="J297" s="264"/>
      <c r="K297" s="264"/>
      <c r="L297" s="266"/>
    </row>
    <row r="298" spans="1:12" ht="12.2" customHeight="1" thickBot="1" x14ac:dyDescent="0.25">
      <c r="A298" s="269"/>
      <c r="B298" s="260"/>
      <c r="C298" s="189">
        <f>Salaries!G102</f>
        <v>0</v>
      </c>
      <c r="D298" s="204">
        <f t="shared" si="673"/>
        <v>0</v>
      </c>
      <c r="E298" s="190">
        <f t="shared" ref="E298" si="714">E296*C298</f>
        <v>0</v>
      </c>
      <c r="F298" s="190">
        <f t="shared" ref="F298" si="715">F296*C298</f>
        <v>0</v>
      </c>
      <c r="G298" s="190">
        <f t="shared" ref="G298" si="716">G296*C298</f>
        <v>0</v>
      </c>
      <c r="H298" s="190">
        <f t="shared" ref="H298" si="717">H296*C298</f>
        <v>0</v>
      </c>
      <c r="I298" s="190">
        <f t="shared" ref="I298" si="718">I296*C298</f>
        <v>0</v>
      </c>
      <c r="J298" s="190">
        <f t="shared" ref="J298" si="719">J296*C298</f>
        <v>0</v>
      </c>
      <c r="K298" s="190">
        <f t="shared" ref="K298" si="720">K296*C298</f>
        <v>0</v>
      </c>
      <c r="L298" s="192">
        <f t="shared" ref="L298:L299" si="721">SUM(D298:K298)</f>
        <v>0</v>
      </c>
    </row>
    <row r="299" spans="1:12" ht="12.2" customHeight="1" x14ac:dyDescent="0.2">
      <c r="A299" s="267">
        <v>99</v>
      </c>
      <c r="B299" s="258">
        <f>Salaries!B103</f>
        <v>0</v>
      </c>
      <c r="C299" s="270" t="s">
        <v>180</v>
      </c>
      <c r="D299" s="261">
        <f>SUM(Salaries!F103*0.0765)</f>
        <v>0</v>
      </c>
      <c r="E299" s="263">
        <v>0</v>
      </c>
      <c r="F299" s="263">
        <v>0</v>
      </c>
      <c r="G299" s="263">
        <v>0</v>
      </c>
      <c r="H299" s="263">
        <v>0</v>
      </c>
      <c r="I299" s="263">
        <v>0</v>
      </c>
      <c r="J299" s="263">
        <v>0</v>
      </c>
      <c r="K299" s="263">
        <v>0</v>
      </c>
      <c r="L299" s="265">
        <f t="shared" si="721"/>
        <v>0</v>
      </c>
    </row>
    <row r="300" spans="1:12" ht="12.2" customHeight="1" x14ac:dyDescent="0.2">
      <c r="A300" s="268"/>
      <c r="B300" s="259"/>
      <c r="C300" s="271"/>
      <c r="D300" s="262"/>
      <c r="E300" s="264"/>
      <c r="F300" s="264"/>
      <c r="G300" s="264"/>
      <c r="H300" s="264"/>
      <c r="I300" s="264"/>
      <c r="J300" s="264"/>
      <c r="K300" s="264"/>
      <c r="L300" s="266"/>
    </row>
    <row r="301" spans="1:12" ht="12.2" customHeight="1" thickBot="1" x14ac:dyDescent="0.25">
      <c r="A301" s="269"/>
      <c r="B301" s="260"/>
      <c r="C301" s="189">
        <f>Salaries!G103</f>
        <v>0</v>
      </c>
      <c r="D301" s="204">
        <f t="shared" si="673"/>
        <v>0</v>
      </c>
      <c r="E301" s="190">
        <f t="shared" ref="E301" si="722">E299*C301</f>
        <v>0</v>
      </c>
      <c r="F301" s="190">
        <f t="shared" ref="F301" si="723">F299*C301</f>
        <v>0</v>
      </c>
      <c r="G301" s="190">
        <f t="shared" ref="G301" si="724">G299*C301</f>
        <v>0</v>
      </c>
      <c r="H301" s="190">
        <f t="shared" ref="H301" si="725">H299*C301</f>
        <v>0</v>
      </c>
      <c r="I301" s="190">
        <f t="shared" ref="I301" si="726">I299*C301</f>
        <v>0</v>
      </c>
      <c r="J301" s="190">
        <f t="shared" ref="J301" si="727">J299*C301</f>
        <v>0</v>
      </c>
      <c r="K301" s="190">
        <f t="shared" ref="K301" si="728">K299*C301</f>
        <v>0</v>
      </c>
      <c r="L301" s="192">
        <f t="shared" ref="L301:L302" si="729">SUM(D301:K301)</f>
        <v>0</v>
      </c>
    </row>
    <row r="302" spans="1:12" ht="12.2" customHeight="1" x14ac:dyDescent="0.2">
      <c r="A302" s="267">
        <v>100</v>
      </c>
      <c r="B302" s="258">
        <f>Salaries!B104</f>
        <v>0</v>
      </c>
      <c r="C302" s="270" t="s">
        <v>180</v>
      </c>
      <c r="D302" s="261">
        <f>SUM(Salaries!F104*0.0765)</f>
        <v>0</v>
      </c>
      <c r="E302" s="263">
        <v>0</v>
      </c>
      <c r="F302" s="263">
        <v>0</v>
      </c>
      <c r="G302" s="263">
        <v>0</v>
      </c>
      <c r="H302" s="263">
        <v>0</v>
      </c>
      <c r="I302" s="263">
        <v>0</v>
      </c>
      <c r="J302" s="263">
        <v>0</v>
      </c>
      <c r="K302" s="263">
        <v>0</v>
      </c>
      <c r="L302" s="265">
        <f t="shared" si="729"/>
        <v>0</v>
      </c>
    </row>
    <row r="303" spans="1:12" ht="12.2" customHeight="1" x14ac:dyDescent="0.2">
      <c r="A303" s="268"/>
      <c r="B303" s="259"/>
      <c r="C303" s="271"/>
      <c r="D303" s="262"/>
      <c r="E303" s="264"/>
      <c r="F303" s="264"/>
      <c r="G303" s="264"/>
      <c r="H303" s="264"/>
      <c r="I303" s="264"/>
      <c r="J303" s="264"/>
      <c r="K303" s="264"/>
      <c r="L303" s="266"/>
    </row>
    <row r="304" spans="1:12" ht="12.2" customHeight="1" thickBot="1" x14ac:dyDescent="0.25">
      <c r="A304" s="269"/>
      <c r="B304" s="260"/>
      <c r="C304" s="189">
        <f>Salaries!G104</f>
        <v>0</v>
      </c>
      <c r="D304" s="204">
        <f t="shared" si="673"/>
        <v>0</v>
      </c>
      <c r="E304" s="190">
        <f t="shared" ref="E304" si="730">E302*C304</f>
        <v>0</v>
      </c>
      <c r="F304" s="190">
        <f t="shared" ref="F304" si="731">F302*C304</f>
        <v>0</v>
      </c>
      <c r="G304" s="190">
        <f t="shared" ref="G304" si="732">G302*C304</f>
        <v>0</v>
      </c>
      <c r="H304" s="190">
        <f t="shared" ref="H304" si="733">H302*C304</f>
        <v>0</v>
      </c>
      <c r="I304" s="190">
        <f t="shared" ref="I304" si="734">I302*C304</f>
        <v>0</v>
      </c>
      <c r="J304" s="190">
        <f t="shared" ref="J304" si="735">J302*C304</f>
        <v>0</v>
      </c>
      <c r="K304" s="190">
        <f t="shared" ref="K304" si="736">K302*C304</f>
        <v>0</v>
      </c>
      <c r="L304" s="192">
        <f t="shared" ref="L304:L305" si="737">SUM(D304:K304)</f>
        <v>0</v>
      </c>
    </row>
    <row r="305" spans="1:12" ht="12.2" customHeight="1" x14ac:dyDescent="0.2">
      <c r="A305" s="267">
        <v>101</v>
      </c>
      <c r="B305" s="258">
        <f>Salaries!B105</f>
        <v>0</v>
      </c>
      <c r="C305" s="270" t="s">
        <v>180</v>
      </c>
      <c r="D305" s="261">
        <f>SUM(Salaries!F105*0.0765)</f>
        <v>0</v>
      </c>
      <c r="E305" s="263">
        <v>0</v>
      </c>
      <c r="F305" s="263">
        <v>0</v>
      </c>
      <c r="G305" s="263">
        <v>0</v>
      </c>
      <c r="H305" s="263">
        <v>0</v>
      </c>
      <c r="I305" s="263">
        <v>0</v>
      </c>
      <c r="J305" s="263">
        <v>0</v>
      </c>
      <c r="K305" s="263">
        <v>0</v>
      </c>
      <c r="L305" s="265">
        <f t="shared" si="737"/>
        <v>0</v>
      </c>
    </row>
    <row r="306" spans="1:12" ht="12.2" customHeight="1" x14ac:dyDescent="0.2">
      <c r="A306" s="268"/>
      <c r="B306" s="259"/>
      <c r="C306" s="271"/>
      <c r="D306" s="262"/>
      <c r="E306" s="264"/>
      <c r="F306" s="264"/>
      <c r="G306" s="264"/>
      <c r="H306" s="264"/>
      <c r="I306" s="264"/>
      <c r="J306" s="264"/>
      <c r="K306" s="264"/>
      <c r="L306" s="266"/>
    </row>
    <row r="307" spans="1:12" ht="12.2" customHeight="1" thickBot="1" x14ac:dyDescent="0.25">
      <c r="A307" s="269"/>
      <c r="B307" s="260"/>
      <c r="C307" s="189">
        <f>Salaries!G105</f>
        <v>0</v>
      </c>
      <c r="D307" s="204">
        <f t="shared" si="673"/>
        <v>0</v>
      </c>
      <c r="E307" s="190">
        <f t="shared" ref="E307" si="738">E305*C307</f>
        <v>0</v>
      </c>
      <c r="F307" s="190">
        <f t="shared" ref="F307" si="739">F305*C307</f>
        <v>0</v>
      </c>
      <c r="G307" s="190">
        <f t="shared" ref="G307" si="740">G305*C307</f>
        <v>0</v>
      </c>
      <c r="H307" s="190">
        <f t="shared" ref="H307" si="741">H305*C307</f>
        <v>0</v>
      </c>
      <c r="I307" s="190">
        <f t="shared" ref="I307" si="742">I305*C307</f>
        <v>0</v>
      </c>
      <c r="J307" s="190">
        <f t="shared" ref="J307" si="743">J305*C307</f>
        <v>0</v>
      </c>
      <c r="K307" s="190">
        <f t="shared" ref="K307" si="744">K305*C307</f>
        <v>0</v>
      </c>
      <c r="L307" s="192">
        <f t="shared" ref="L307:L308" si="745">SUM(D307:K307)</f>
        <v>0</v>
      </c>
    </row>
    <row r="308" spans="1:12" ht="12.2" customHeight="1" x14ac:dyDescent="0.2">
      <c r="A308" s="267">
        <v>102</v>
      </c>
      <c r="B308" s="258">
        <f>Salaries!B106</f>
        <v>0</v>
      </c>
      <c r="C308" s="270" t="s">
        <v>180</v>
      </c>
      <c r="D308" s="261">
        <f>SUM(Salaries!F106*0.0765)</f>
        <v>0</v>
      </c>
      <c r="E308" s="263">
        <v>0</v>
      </c>
      <c r="F308" s="263">
        <v>0</v>
      </c>
      <c r="G308" s="263">
        <v>0</v>
      </c>
      <c r="H308" s="263">
        <v>0</v>
      </c>
      <c r="I308" s="263">
        <v>0</v>
      </c>
      <c r="J308" s="263">
        <v>0</v>
      </c>
      <c r="K308" s="263">
        <v>0</v>
      </c>
      <c r="L308" s="265">
        <f t="shared" si="745"/>
        <v>0</v>
      </c>
    </row>
    <row r="309" spans="1:12" ht="12.2" customHeight="1" x14ac:dyDescent="0.2">
      <c r="A309" s="268"/>
      <c r="B309" s="259"/>
      <c r="C309" s="271"/>
      <c r="D309" s="262"/>
      <c r="E309" s="264"/>
      <c r="F309" s="264"/>
      <c r="G309" s="264"/>
      <c r="H309" s="264"/>
      <c r="I309" s="264"/>
      <c r="J309" s="264"/>
      <c r="K309" s="264"/>
      <c r="L309" s="266"/>
    </row>
    <row r="310" spans="1:12" ht="12.2" customHeight="1" thickBot="1" x14ac:dyDescent="0.25">
      <c r="A310" s="269"/>
      <c r="B310" s="260"/>
      <c r="C310" s="189">
        <f>Salaries!G106</f>
        <v>0</v>
      </c>
      <c r="D310" s="204">
        <f t="shared" si="673"/>
        <v>0</v>
      </c>
      <c r="E310" s="190">
        <f t="shared" ref="E310" si="746">E308*C310</f>
        <v>0</v>
      </c>
      <c r="F310" s="190">
        <f t="shared" ref="F310" si="747">F308*C310</f>
        <v>0</v>
      </c>
      <c r="G310" s="190">
        <f t="shared" ref="G310" si="748">G308*C310</f>
        <v>0</v>
      </c>
      <c r="H310" s="190">
        <f t="shared" ref="H310" si="749">H308*C310</f>
        <v>0</v>
      </c>
      <c r="I310" s="190">
        <f t="shared" ref="I310" si="750">I308*C310</f>
        <v>0</v>
      </c>
      <c r="J310" s="190">
        <f t="shared" ref="J310" si="751">J308*C310</f>
        <v>0</v>
      </c>
      <c r="K310" s="190">
        <f t="shared" ref="K310" si="752">K308*C310</f>
        <v>0</v>
      </c>
      <c r="L310" s="192">
        <f t="shared" ref="L310:L311" si="753">SUM(D310:K310)</f>
        <v>0</v>
      </c>
    </row>
    <row r="311" spans="1:12" ht="12.2" customHeight="1" x14ac:dyDescent="0.2">
      <c r="A311" s="267">
        <v>103</v>
      </c>
      <c r="B311" s="258">
        <f>Salaries!B107</f>
        <v>0</v>
      </c>
      <c r="C311" s="270" t="s">
        <v>180</v>
      </c>
      <c r="D311" s="261">
        <f>SUM(Salaries!F107*0.0765)</f>
        <v>0</v>
      </c>
      <c r="E311" s="263">
        <v>0</v>
      </c>
      <c r="F311" s="263">
        <v>0</v>
      </c>
      <c r="G311" s="263">
        <v>0</v>
      </c>
      <c r="H311" s="263">
        <v>0</v>
      </c>
      <c r="I311" s="263">
        <v>0</v>
      </c>
      <c r="J311" s="263">
        <v>0</v>
      </c>
      <c r="K311" s="263">
        <v>0</v>
      </c>
      <c r="L311" s="265">
        <f t="shared" si="753"/>
        <v>0</v>
      </c>
    </row>
    <row r="312" spans="1:12" ht="12.2" customHeight="1" x14ac:dyDescent="0.2">
      <c r="A312" s="268"/>
      <c r="B312" s="259"/>
      <c r="C312" s="271"/>
      <c r="D312" s="262"/>
      <c r="E312" s="264"/>
      <c r="F312" s="264"/>
      <c r="G312" s="264"/>
      <c r="H312" s="264"/>
      <c r="I312" s="264"/>
      <c r="J312" s="264"/>
      <c r="K312" s="264"/>
      <c r="L312" s="266"/>
    </row>
    <row r="313" spans="1:12" ht="12.2" customHeight="1" thickBot="1" x14ac:dyDescent="0.25">
      <c r="A313" s="269"/>
      <c r="B313" s="260"/>
      <c r="C313" s="189">
        <f>Salaries!G107</f>
        <v>0</v>
      </c>
      <c r="D313" s="204">
        <f t="shared" ref="D313:D340" si="754">SUM(D311*C313)</f>
        <v>0</v>
      </c>
      <c r="E313" s="190">
        <f t="shared" ref="E313" si="755">E311*C313</f>
        <v>0</v>
      </c>
      <c r="F313" s="190">
        <f t="shared" ref="F313" si="756">F311*C313</f>
        <v>0</v>
      </c>
      <c r="G313" s="190">
        <f t="shared" ref="G313" si="757">G311*C313</f>
        <v>0</v>
      </c>
      <c r="H313" s="190">
        <f t="shared" ref="H313" si="758">H311*C313</f>
        <v>0</v>
      </c>
      <c r="I313" s="190">
        <f t="shared" ref="I313" si="759">I311*C313</f>
        <v>0</v>
      </c>
      <c r="J313" s="190">
        <f t="shared" ref="J313" si="760">J311*C313</f>
        <v>0</v>
      </c>
      <c r="K313" s="190">
        <f t="shared" ref="K313" si="761">K311*C313</f>
        <v>0</v>
      </c>
      <c r="L313" s="192">
        <f t="shared" ref="L313:L314" si="762">SUM(D313:K313)</f>
        <v>0</v>
      </c>
    </row>
    <row r="314" spans="1:12" ht="12.2" customHeight="1" x14ac:dyDescent="0.2">
      <c r="A314" s="267">
        <v>104</v>
      </c>
      <c r="B314" s="258">
        <f>Salaries!B108</f>
        <v>0</v>
      </c>
      <c r="C314" s="270" t="s">
        <v>180</v>
      </c>
      <c r="D314" s="261">
        <f>SUM(Salaries!F108*0.0765)</f>
        <v>0</v>
      </c>
      <c r="E314" s="263">
        <v>0</v>
      </c>
      <c r="F314" s="263">
        <v>0</v>
      </c>
      <c r="G314" s="263">
        <v>0</v>
      </c>
      <c r="H314" s="263">
        <v>0</v>
      </c>
      <c r="I314" s="263">
        <v>0</v>
      </c>
      <c r="J314" s="263">
        <v>0</v>
      </c>
      <c r="K314" s="263">
        <v>0</v>
      </c>
      <c r="L314" s="265">
        <f t="shared" si="762"/>
        <v>0</v>
      </c>
    </row>
    <row r="315" spans="1:12" ht="12.2" customHeight="1" x14ac:dyDescent="0.2">
      <c r="A315" s="268"/>
      <c r="B315" s="259"/>
      <c r="C315" s="271"/>
      <c r="D315" s="262"/>
      <c r="E315" s="264"/>
      <c r="F315" s="264"/>
      <c r="G315" s="264"/>
      <c r="H315" s="264"/>
      <c r="I315" s="264"/>
      <c r="J315" s="264"/>
      <c r="K315" s="264"/>
      <c r="L315" s="266"/>
    </row>
    <row r="316" spans="1:12" ht="12.2" customHeight="1" thickBot="1" x14ac:dyDescent="0.25">
      <c r="A316" s="269"/>
      <c r="B316" s="260"/>
      <c r="C316" s="189">
        <f>Salaries!G108</f>
        <v>0</v>
      </c>
      <c r="D316" s="204">
        <f t="shared" si="754"/>
        <v>0</v>
      </c>
      <c r="E316" s="190">
        <f t="shared" ref="E316" si="763">E314*C316</f>
        <v>0</v>
      </c>
      <c r="F316" s="190">
        <f t="shared" ref="F316" si="764">F314*C316</f>
        <v>0</v>
      </c>
      <c r="G316" s="190">
        <f t="shared" ref="G316" si="765">G314*C316</f>
        <v>0</v>
      </c>
      <c r="H316" s="190">
        <f t="shared" ref="H316" si="766">H314*C316</f>
        <v>0</v>
      </c>
      <c r="I316" s="190">
        <f t="shared" ref="I316" si="767">I314*C316</f>
        <v>0</v>
      </c>
      <c r="J316" s="190">
        <f t="shared" ref="J316" si="768">J314*C316</f>
        <v>0</v>
      </c>
      <c r="K316" s="190">
        <f t="shared" ref="K316" si="769">K314*C316</f>
        <v>0</v>
      </c>
      <c r="L316" s="192">
        <f t="shared" ref="L316:L317" si="770">SUM(D316:K316)</f>
        <v>0</v>
      </c>
    </row>
    <row r="317" spans="1:12" ht="12.2" customHeight="1" x14ac:dyDescent="0.2">
      <c r="A317" s="267">
        <v>105</v>
      </c>
      <c r="B317" s="258">
        <f>Salaries!B109</f>
        <v>0</v>
      </c>
      <c r="C317" s="270" t="s">
        <v>180</v>
      </c>
      <c r="D317" s="261">
        <f>SUM(Salaries!F109*0.0765)</f>
        <v>0</v>
      </c>
      <c r="E317" s="263">
        <v>0</v>
      </c>
      <c r="F317" s="263">
        <v>0</v>
      </c>
      <c r="G317" s="263">
        <v>0</v>
      </c>
      <c r="H317" s="263">
        <v>0</v>
      </c>
      <c r="I317" s="263">
        <v>0</v>
      </c>
      <c r="J317" s="263">
        <v>0</v>
      </c>
      <c r="K317" s="263">
        <v>0</v>
      </c>
      <c r="L317" s="265">
        <f t="shared" si="770"/>
        <v>0</v>
      </c>
    </row>
    <row r="318" spans="1:12" ht="12.2" customHeight="1" x14ac:dyDescent="0.2">
      <c r="A318" s="268"/>
      <c r="B318" s="259"/>
      <c r="C318" s="271"/>
      <c r="D318" s="262"/>
      <c r="E318" s="264"/>
      <c r="F318" s="264"/>
      <c r="G318" s="264"/>
      <c r="H318" s="264"/>
      <c r="I318" s="264"/>
      <c r="J318" s="264"/>
      <c r="K318" s="264"/>
      <c r="L318" s="266"/>
    </row>
    <row r="319" spans="1:12" ht="12.2" customHeight="1" thickBot="1" x14ac:dyDescent="0.25">
      <c r="A319" s="269"/>
      <c r="B319" s="260"/>
      <c r="C319" s="189">
        <f>Salaries!G109</f>
        <v>0</v>
      </c>
      <c r="D319" s="204">
        <f t="shared" si="754"/>
        <v>0</v>
      </c>
      <c r="E319" s="190">
        <f t="shared" ref="E319" si="771">E317*C319</f>
        <v>0</v>
      </c>
      <c r="F319" s="190">
        <f t="shared" ref="F319" si="772">F317*C319</f>
        <v>0</v>
      </c>
      <c r="G319" s="190">
        <f t="shared" ref="G319" si="773">G317*C319</f>
        <v>0</v>
      </c>
      <c r="H319" s="190">
        <f t="shared" ref="H319" si="774">H317*C319</f>
        <v>0</v>
      </c>
      <c r="I319" s="190">
        <f t="shared" ref="I319" si="775">I317*C319</f>
        <v>0</v>
      </c>
      <c r="J319" s="190">
        <f t="shared" ref="J319" si="776">J317*C319</f>
        <v>0</v>
      </c>
      <c r="K319" s="190">
        <f t="shared" ref="K319" si="777">K317*C319</f>
        <v>0</v>
      </c>
      <c r="L319" s="192">
        <f t="shared" ref="L319:L320" si="778">SUM(D319:K319)</f>
        <v>0</v>
      </c>
    </row>
    <row r="320" spans="1:12" ht="12.2" customHeight="1" x14ac:dyDescent="0.2">
      <c r="A320" s="267">
        <v>106</v>
      </c>
      <c r="B320" s="258">
        <f>Salaries!B110</f>
        <v>0</v>
      </c>
      <c r="C320" s="270" t="s">
        <v>180</v>
      </c>
      <c r="D320" s="261">
        <f>SUM(Salaries!F110*0.0765)</f>
        <v>0</v>
      </c>
      <c r="E320" s="263">
        <v>0</v>
      </c>
      <c r="F320" s="263">
        <v>0</v>
      </c>
      <c r="G320" s="263">
        <v>0</v>
      </c>
      <c r="H320" s="263">
        <v>0</v>
      </c>
      <c r="I320" s="263">
        <v>0</v>
      </c>
      <c r="J320" s="263">
        <v>0</v>
      </c>
      <c r="K320" s="263">
        <v>0</v>
      </c>
      <c r="L320" s="265">
        <f t="shared" si="778"/>
        <v>0</v>
      </c>
    </row>
    <row r="321" spans="1:12" ht="12.2" customHeight="1" x14ac:dyDescent="0.2">
      <c r="A321" s="268"/>
      <c r="B321" s="259"/>
      <c r="C321" s="271"/>
      <c r="D321" s="262"/>
      <c r="E321" s="264"/>
      <c r="F321" s="264"/>
      <c r="G321" s="264"/>
      <c r="H321" s="264"/>
      <c r="I321" s="264"/>
      <c r="J321" s="264"/>
      <c r="K321" s="264"/>
      <c r="L321" s="266"/>
    </row>
    <row r="322" spans="1:12" ht="12.2" customHeight="1" thickBot="1" x14ac:dyDescent="0.25">
      <c r="A322" s="269"/>
      <c r="B322" s="260"/>
      <c r="C322" s="189">
        <f>Salaries!G110</f>
        <v>0</v>
      </c>
      <c r="D322" s="204">
        <f t="shared" si="754"/>
        <v>0</v>
      </c>
      <c r="E322" s="190">
        <f t="shared" ref="E322" si="779">E320*C322</f>
        <v>0</v>
      </c>
      <c r="F322" s="190">
        <f t="shared" ref="F322" si="780">F320*C322</f>
        <v>0</v>
      </c>
      <c r="G322" s="190">
        <f t="shared" ref="G322" si="781">G320*C322</f>
        <v>0</v>
      </c>
      <c r="H322" s="190">
        <f t="shared" ref="H322" si="782">H320*C322</f>
        <v>0</v>
      </c>
      <c r="I322" s="190">
        <f t="shared" ref="I322" si="783">I320*C322</f>
        <v>0</v>
      </c>
      <c r="J322" s="190">
        <f t="shared" ref="J322" si="784">J320*C322</f>
        <v>0</v>
      </c>
      <c r="K322" s="190">
        <f t="shared" ref="K322" si="785">K320*C322</f>
        <v>0</v>
      </c>
      <c r="L322" s="192">
        <f t="shared" ref="L322:L323" si="786">SUM(D322:K322)</f>
        <v>0</v>
      </c>
    </row>
    <row r="323" spans="1:12" ht="12.2" customHeight="1" x14ac:dyDescent="0.2">
      <c r="A323" s="267">
        <v>107</v>
      </c>
      <c r="B323" s="258">
        <f>Salaries!B111</f>
        <v>0</v>
      </c>
      <c r="C323" s="270" t="s">
        <v>180</v>
      </c>
      <c r="D323" s="261">
        <f>SUM(Salaries!F111*0.0765)</f>
        <v>0</v>
      </c>
      <c r="E323" s="263">
        <v>0</v>
      </c>
      <c r="F323" s="263">
        <v>0</v>
      </c>
      <c r="G323" s="263">
        <v>0</v>
      </c>
      <c r="H323" s="263">
        <v>0</v>
      </c>
      <c r="I323" s="263">
        <v>0</v>
      </c>
      <c r="J323" s="263">
        <v>0</v>
      </c>
      <c r="K323" s="263">
        <v>0</v>
      </c>
      <c r="L323" s="265">
        <f t="shared" si="786"/>
        <v>0</v>
      </c>
    </row>
    <row r="324" spans="1:12" ht="12.2" customHeight="1" x14ac:dyDescent="0.2">
      <c r="A324" s="268"/>
      <c r="B324" s="259"/>
      <c r="C324" s="271"/>
      <c r="D324" s="262"/>
      <c r="E324" s="264"/>
      <c r="F324" s="264"/>
      <c r="G324" s="264"/>
      <c r="H324" s="264"/>
      <c r="I324" s="264"/>
      <c r="J324" s="264"/>
      <c r="K324" s="264"/>
      <c r="L324" s="266"/>
    </row>
    <row r="325" spans="1:12" ht="12.2" customHeight="1" thickBot="1" x14ac:dyDescent="0.25">
      <c r="A325" s="269"/>
      <c r="B325" s="260"/>
      <c r="C325" s="189">
        <f>Salaries!G111</f>
        <v>0</v>
      </c>
      <c r="D325" s="204">
        <f t="shared" si="754"/>
        <v>0</v>
      </c>
      <c r="E325" s="190">
        <f t="shared" ref="E325" si="787">E323*C325</f>
        <v>0</v>
      </c>
      <c r="F325" s="190">
        <f t="shared" ref="F325" si="788">F323*C325</f>
        <v>0</v>
      </c>
      <c r="G325" s="190">
        <f t="shared" ref="G325" si="789">G323*C325</f>
        <v>0</v>
      </c>
      <c r="H325" s="190">
        <f t="shared" ref="H325" si="790">H323*C325</f>
        <v>0</v>
      </c>
      <c r="I325" s="190">
        <f t="shared" ref="I325" si="791">I323*C325</f>
        <v>0</v>
      </c>
      <c r="J325" s="190">
        <f t="shared" ref="J325" si="792">J323*C325</f>
        <v>0</v>
      </c>
      <c r="K325" s="190">
        <f t="shared" ref="K325" si="793">K323*C325</f>
        <v>0</v>
      </c>
      <c r="L325" s="192">
        <f t="shared" ref="L325:L326" si="794">SUM(D325:K325)</f>
        <v>0</v>
      </c>
    </row>
    <row r="326" spans="1:12" ht="12.2" customHeight="1" x14ac:dyDescent="0.2">
      <c r="A326" s="267">
        <v>108</v>
      </c>
      <c r="B326" s="258">
        <f>Salaries!B112</f>
        <v>0</v>
      </c>
      <c r="C326" s="270" t="s">
        <v>180</v>
      </c>
      <c r="D326" s="261">
        <f>SUM(Salaries!F112*0.0765)</f>
        <v>0</v>
      </c>
      <c r="E326" s="263">
        <v>0</v>
      </c>
      <c r="F326" s="263">
        <v>0</v>
      </c>
      <c r="G326" s="263">
        <v>0</v>
      </c>
      <c r="H326" s="263">
        <v>0</v>
      </c>
      <c r="I326" s="263">
        <v>0</v>
      </c>
      <c r="J326" s="263">
        <v>0</v>
      </c>
      <c r="K326" s="263">
        <v>0</v>
      </c>
      <c r="L326" s="265">
        <f t="shared" si="794"/>
        <v>0</v>
      </c>
    </row>
    <row r="327" spans="1:12" ht="12.2" customHeight="1" x14ac:dyDescent="0.2">
      <c r="A327" s="268"/>
      <c r="B327" s="259"/>
      <c r="C327" s="271"/>
      <c r="D327" s="262"/>
      <c r="E327" s="264"/>
      <c r="F327" s="264"/>
      <c r="G327" s="264"/>
      <c r="H327" s="264"/>
      <c r="I327" s="264"/>
      <c r="J327" s="264"/>
      <c r="K327" s="264"/>
      <c r="L327" s="266"/>
    </row>
    <row r="328" spans="1:12" ht="12.2" customHeight="1" thickBot="1" x14ac:dyDescent="0.25">
      <c r="A328" s="269"/>
      <c r="B328" s="260"/>
      <c r="C328" s="189">
        <f>Salaries!G112</f>
        <v>0</v>
      </c>
      <c r="D328" s="204">
        <f t="shared" si="754"/>
        <v>0</v>
      </c>
      <c r="E328" s="190">
        <f t="shared" ref="E328" si="795">E326*C328</f>
        <v>0</v>
      </c>
      <c r="F328" s="190">
        <f t="shared" ref="F328" si="796">F326*C328</f>
        <v>0</v>
      </c>
      <c r="G328" s="190">
        <f t="shared" ref="G328" si="797">G326*C328</f>
        <v>0</v>
      </c>
      <c r="H328" s="190">
        <f t="shared" ref="H328" si="798">H326*C328</f>
        <v>0</v>
      </c>
      <c r="I328" s="190">
        <f t="shared" ref="I328" si="799">I326*C328</f>
        <v>0</v>
      </c>
      <c r="J328" s="190">
        <f t="shared" ref="J328" si="800">J326*C328</f>
        <v>0</v>
      </c>
      <c r="K328" s="190">
        <f t="shared" ref="K328" si="801">K326*C328</f>
        <v>0</v>
      </c>
      <c r="L328" s="192">
        <f t="shared" ref="L328:L329" si="802">SUM(D328:K328)</f>
        <v>0</v>
      </c>
    </row>
    <row r="329" spans="1:12" ht="12.2" customHeight="1" x14ac:dyDescent="0.2">
      <c r="A329" s="267">
        <v>109</v>
      </c>
      <c r="B329" s="258">
        <f>Salaries!B113</f>
        <v>0</v>
      </c>
      <c r="C329" s="270" t="s">
        <v>180</v>
      </c>
      <c r="D329" s="261">
        <f>SUM(Salaries!F113*0.0765)</f>
        <v>0</v>
      </c>
      <c r="E329" s="263">
        <v>0</v>
      </c>
      <c r="F329" s="263">
        <v>0</v>
      </c>
      <c r="G329" s="263">
        <v>0</v>
      </c>
      <c r="H329" s="263">
        <v>0</v>
      </c>
      <c r="I329" s="263">
        <v>0</v>
      </c>
      <c r="J329" s="263">
        <v>0</v>
      </c>
      <c r="K329" s="263">
        <v>0</v>
      </c>
      <c r="L329" s="265">
        <f t="shared" si="802"/>
        <v>0</v>
      </c>
    </row>
    <row r="330" spans="1:12" ht="12.2" customHeight="1" x14ac:dyDescent="0.2">
      <c r="A330" s="268"/>
      <c r="B330" s="259"/>
      <c r="C330" s="271"/>
      <c r="D330" s="262"/>
      <c r="E330" s="264"/>
      <c r="F330" s="264"/>
      <c r="G330" s="264"/>
      <c r="H330" s="264"/>
      <c r="I330" s="264"/>
      <c r="J330" s="264"/>
      <c r="K330" s="264"/>
      <c r="L330" s="266"/>
    </row>
    <row r="331" spans="1:12" ht="12.2" customHeight="1" thickBot="1" x14ac:dyDescent="0.25">
      <c r="A331" s="269"/>
      <c r="B331" s="260"/>
      <c r="C331" s="189">
        <f>Salaries!G113</f>
        <v>0</v>
      </c>
      <c r="D331" s="204">
        <f t="shared" si="754"/>
        <v>0</v>
      </c>
      <c r="E331" s="190">
        <f t="shared" ref="E331" si="803">E329*C331</f>
        <v>0</v>
      </c>
      <c r="F331" s="190">
        <f t="shared" ref="F331" si="804">F329*C331</f>
        <v>0</v>
      </c>
      <c r="G331" s="190">
        <f t="shared" ref="G331" si="805">G329*C331</f>
        <v>0</v>
      </c>
      <c r="H331" s="190">
        <f t="shared" ref="H331" si="806">H329*C331</f>
        <v>0</v>
      </c>
      <c r="I331" s="190">
        <f t="shared" ref="I331" si="807">I329*C331</f>
        <v>0</v>
      </c>
      <c r="J331" s="190">
        <f t="shared" ref="J331" si="808">J329*C331</f>
        <v>0</v>
      </c>
      <c r="K331" s="190">
        <f t="shared" ref="K331" si="809">K329*C331</f>
        <v>0</v>
      </c>
      <c r="L331" s="192">
        <f t="shared" ref="L331:L332" si="810">SUM(D331:K331)</f>
        <v>0</v>
      </c>
    </row>
    <row r="332" spans="1:12" ht="12.2" customHeight="1" x14ac:dyDescent="0.2">
      <c r="A332" s="267">
        <v>110</v>
      </c>
      <c r="B332" s="258">
        <f>Salaries!B114</f>
        <v>0</v>
      </c>
      <c r="C332" s="270" t="s">
        <v>180</v>
      </c>
      <c r="D332" s="261">
        <f>SUM(Salaries!F114*0.0765)</f>
        <v>0</v>
      </c>
      <c r="E332" s="263">
        <v>0</v>
      </c>
      <c r="F332" s="263">
        <v>0</v>
      </c>
      <c r="G332" s="263">
        <v>0</v>
      </c>
      <c r="H332" s="263">
        <v>0</v>
      </c>
      <c r="I332" s="263">
        <v>0</v>
      </c>
      <c r="J332" s="263">
        <v>0</v>
      </c>
      <c r="K332" s="263">
        <v>0</v>
      </c>
      <c r="L332" s="265">
        <f t="shared" si="810"/>
        <v>0</v>
      </c>
    </row>
    <row r="333" spans="1:12" ht="12.2" customHeight="1" x14ac:dyDescent="0.2">
      <c r="A333" s="268"/>
      <c r="B333" s="259"/>
      <c r="C333" s="271"/>
      <c r="D333" s="262"/>
      <c r="E333" s="264"/>
      <c r="F333" s="264"/>
      <c r="G333" s="264"/>
      <c r="H333" s="264"/>
      <c r="I333" s="264"/>
      <c r="J333" s="264"/>
      <c r="K333" s="264"/>
      <c r="L333" s="266"/>
    </row>
    <row r="334" spans="1:12" ht="12.2" customHeight="1" thickBot="1" x14ac:dyDescent="0.25">
      <c r="A334" s="269"/>
      <c r="B334" s="260"/>
      <c r="C334" s="189">
        <f>Salaries!G114</f>
        <v>0</v>
      </c>
      <c r="D334" s="204">
        <f t="shared" si="754"/>
        <v>0</v>
      </c>
      <c r="E334" s="190">
        <f t="shared" ref="E334" si="811">E332*C334</f>
        <v>0</v>
      </c>
      <c r="F334" s="190">
        <f t="shared" ref="F334" si="812">F332*C334</f>
        <v>0</v>
      </c>
      <c r="G334" s="190">
        <f t="shared" ref="G334" si="813">G332*C334</f>
        <v>0</v>
      </c>
      <c r="H334" s="190">
        <f t="shared" ref="H334" si="814">H332*C334</f>
        <v>0</v>
      </c>
      <c r="I334" s="190">
        <f t="shared" ref="I334" si="815">I332*C334</f>
        <v>0</v>
      </c>
      <c r="J334" s="190">
        <f t="shared" ref="J334" si="816">J332*C334</f>
        <v>0</v>
      </c>
      <c r="K334" s="190">
        <f t="shared" ref="K334" si="817">K332*C334</f>
        <v>0</v>
      </c>
      <c r="L334" s="192">
        <f t="shared" ref="L334:L335" si="818">SUM(D334:K334)</f>
        <v>0</v>
      </c>
    </row>
    <row r="335" spans="1:12" ht="12.2" customHeight="1" x14ac:dyDescent="0.2">
      <c r="A335" s="267">
        <v>111</v>
      </c>
      <c r="B335" s="258">
        <f>Salaries!B115</f>
        <v>0</v>
      </c>
      <c r="C335" s="270" t="s">
        <v>180</v>
      </c>
      <c r="D335" s="261">
        <f>SUM(Salaries!F115*0.0765)</f>
        <v>0</v>
      </c>
      <c r="E335" s="263">
        <v>0</v>
      </c>
      <c r="F335" s="263">
        <v>0</v>
      </c>
      <c r="G335" s="263">
        <v>0</v>
      </c>
      <c r="H335" s="263">
        <v>0</v>
      </c>
      <c r="I335" s="263">
        <v>0</v>
      </c>
      <c r="J335" s="263">
        <v>0</v>
      </c>
      <c r="K335" s="263">
        <v>0</v>
      </c>
      <c r="L335" s="265">
        <f t="shared" si="818"/>
        <v>0</v>
      </c>
    </row>
    <row r="336" spans="1:12" ht="12.2" customHeight="1" x14ac:dyDescent="0.2">
      <c r="A336" s="268"/>
      <c r="B336" s="259"/>
      <c r="C336" s="271"/>
      <c r="D336" s="262"/>
      <c r="E336" s="264"/>
      <c r="F336" s="264"/>
      <c r="G336" s="264"/>
      <c r="H336" s="264"/>
      <c r="I336" s="264"/>
      <c r="J336" s="264"/>
      <c r="K336" s="264"/>
      <c r="L336" s="266"/>
    </row>
    <row r="337" spans="1:12" ht="12.2" customHeight="1" thickBot="1" x14ac:dyDescent="0.25">
      <c r="A337" s="269"/>
      <c r="B337" s="260"/>
      <c r="C337" s="189">
        <f>Salaries!G115</f>
        <v>0</v>
      </c>
      <c r="D337" s="204">
        <f t="shared" si="754"/>
        <v>0</v>
      </c>
      <c r="E337" s="190">
        <f t="shared" ref="E337" si="819">E335*C337</f>
        <v>0</v>
      </c>
      <c r="F337" s="190">
        <f t="shared" ref="F337" si="820">F335*C337</f>
        <v>0</v>
      </c>
      <c r="G337" s="190">
        <f t="shared" ref="G337" si="821">G335*C337</f>
        <v>0</v>
      </c>
      <c r="H337" s="190">
        <f t="shared" ref="H337" si="822">H335*C337</f>
        <v>0</v>
      </c>
      <c r="I337" s="190">
        <f t="shared" ref="I337" si="823">I335*C337</f>
        <v>0</v>
      </c>
      <c r="J337" s="190">
        <f t="shared" ref="J337" si="824">J335*C337</f>
        <v>0</v>
      </c>
      <c r="K337" s="190">
        <f t="shared" ref="K337" si="825">K335*C337</f>
        <v>0</v>
      </c>
      <c r="L337" s="192">
        <f t="shared" ref="L337:L338" si="826">SUM(D337:K337)</f>
        <v>0</v>
      </c>
    </row>
    <row r="338" spans="1:12" ht="12.2" customHeight="1" x14ac:dyDescent="0.2">
      <c r="A338" s="267">
        <v>112</v>
      </c>
      <c r="B338" s="258">
        <f>Salaries!B116</f>
        <v>0</v>
      </c>
      <c r="C338" s="270" t="s">
        <v>180</v>
      </c>
      <c r="D338" s="261">
        <f>SUM(Salaries!F116*0.0765)</f>
        <v>0</v>
      </c>
      <c r="E338" s="263">
        <v>0</v>
      </c>
      <c r="F338" s="263">
        <v>0</v>
      </c>
      <c r="G338" s="263">
        <v>0</v>
      </c>
      <c r="H338" s="263">
        <v>0</v>
      </c>
      <c r="I338" s="263">
        <v>0</v>
      </c>
      <c r="J338" s="263">
        <v>0</v>
      </c>
      <c r="K338" s="263">
        <v>0</v>
      </c>
      <c r="L338" s="265">
        <f t="shared" si="826"/>
        <v>0</v>
      </c>
    </row>
    <row r="339" spans="1:12" ht="12.2" customHeight="1" x14ac:dyDescent="0.2">
      <c r="A339" s="268"/>
      <c r="B339" s="259"/>
      <c r="C339" s="271"/>
      <c r="D339" s="262"/>
      <c r="E339" s="264"/>
      <c r="F339" s="264"/>
      <c r="G339" s="264"/>
      <c r="H339" s="264"/>
      <c r="I339" s="264"/>
      <c r="J339" s="264"/>
      <c r="K339" s="264"/>
      <c r="L339" s="266"/>
    </row>
    <row r="340" spans="1:12" ht="12.2" customHeight="1" thickBot="1" x14ac:dyDescent="0.25">
      <c r="A340" s="269"/>
      <c r="B340" s="260"/>
      <c r="C340" s="189">
        <f>Salaries!G116</f>
        <v>0</v>
      </c>
      <c r="D340" s="204">
        <f t="shared" si="754"/>
        <v>0</v>
      </c>
      <c r="E340" s="190">
        <f t="shared" ref="E340" si="827">E338*C340</f>
        <v>0</v>
      </c>
      <c r="F340" s="190">
        <f t="shared" ref="F340" si="828">F338*C340</f>
        <v>0</v>
      </c>
      <c r="G340" s="190">
        <f t="shared" ref="G340" si="829">G338*C340</f>
        <v>0</v>
      </c>
      <c r="H340" s="190">
        <f t="shared" ref="H340" si="830">H338*C340</f>
        <v>0</v>
      </c>
      <c r="I340" s="190">
        <f t="shared" ref="I340" si="831">I338*C340</f>
        <v>0</v>
      </c>
      <c r="J340" s="190">
        <f t="shared" ref="J340" si="832">J338*C340</f>
        <v>0</v>
      </c>
      <c r="K340" s="190">
        <f t="shared" ref="K340" si="833">K338*C340</f>
        <v>0</v>
      </c>
      <c r="L340" s="192">
        <f t="shared" ref="L340:L341" si="834">SUM(D340:K340)</f>
        <v>0</v>
      </c>
    </row>
    <row r="341" spans="1:12" ht="12.2" customHeight="1" x14ac:dyDescent="0.2">
      <c r="A341" s="267">
        <v>113</v>
      </c>
      <c r="B341" s="258">
        <f>Salaries!B117</f>
        <v>0</v>
      </c>
      <c r="C341" s="270" t="s">
        <v>180</v>
      </c>
      <c r="D341" s="261">
        <f>SUM(Salaries!F117*0.0765)</f>
        <v>0</v>
      </c>
      <c r="E341" s="263">
        <v>0</v>
      </c>
      <c r="F341" s="263">
        <v>0</v>
      </c>
      <c r="G341" s="263">
        <v>0</v>
      </c>
      <c r="H341" s="263">
        <v>0</v>
      </c>
      <c r="I341" s="263">
        <v>0</v>
      </c>
      <c r="J341" s="263">
        <v>0</v>
      </c>
      <c r="K341" s="263">
        <v>0</v>
      </c>
      <c r="L341" s="265">
        <f t="shared" si="834"/>
        <v>0</v>
      </c>
    </row>
    <row r="342" spans="1:12" ht="12.2" customHeight="1" x14ac:dyDescent="0.2">
      <c r="A342" s="268"/>
      <c r="B342" s="259"/>
      <c r="C342" s="271"/>
      <c r="D342" s="262"/>
      <c r="E342" s="264"/>
      <c r="F342" s="264"/>
      <c r="G342" s="264"/>
      <c r="H342" s="264"/>
      <c r="I342" s="264"/>
      <c r="J342" s="264"/>
      <c r="K342" s="264"/>
      <c r="L342" s="266"/>
    </row>
    <row r="343" spans="1:12" ht="12.2" customHeight="1" thickBot="1" x14ac:dyDescent="0.25">
      <c r="A343" s="269"/>
      <c r="B343" s="260"/>
      <c r="C343" s="189">
        <f>Salaries!G117</f>
        <v>0</v>
      </c>
      <c r="D343" s="204">
        <f t="shared" ref="D343:D379" si="835">SUM(D341*C343)</f>
        <v>0</v>
      </c>
      <c r="E343" s="190">
        <f t="shared" ref="E343" si="836">E341*C343</f>
        <v>0</v>
      </c>
      <c r="F343" s="190">
        <f t="shared" ref="F343" si="837">F341*C343</f>
        <v>0</v>
      </c>
      <c r="G343" s="190">
        <f t="shared" ref="G343" si="838">G341*C343</f>
        <v>0</v>
      </c>
      <c r="H343" s="190">
        <f t="shared" ref="H343" si="839">H341*C343</f>
        <v>0</v>
      </c>
      <c r="I343" s="190">
        <f t="shared" ref="I343" si="840">I341*C343</f>
        <v>0</v>
      </c>
      <c r="J343" s="190">
        <f t="shared" ref="J343" si="841">J341*C343</f>
        <v>0</v>
      </c>
      <c r="K343" s="190">
        <f t="shared" ref="K343" si="842">K341*C343</f>
        <v>0</v>
      </c>
      <c r="L343" s="192">
        <f t="shared" ref="L343:L344" si="843">SUM(D343:K343)</f>
        <v>0</v>
      </c>
    </row>
    <row r="344" spans="1:12" ht="12.2" customHeight="1" x14ac:dyDescent="0.2">
      <c r="A344" s="267">
        <v>114</v>
      </c>
      <c r="B344" s="258">
        <f>Salaries!B118</f>
        <v>0</v>
      </c>
      <c r="C344" s="270" t="s">
        <v>180</v>
      </c>
      <c r="D344" s="261">
        <f>SUM(Salaries!F118*0.0765)</f>
        <v>0</v>
      </c>
      <c r="E344" s="263">
        <v>0</v>
      </c>
      <c r="F344" s="263">
        <v>0</v>
      </c>
      <c r="G344" s="263">
        <v>0</v>
      </c>
      <c r="H344" s="263">
        <v>0</v>
      </c>
      <c r="I344" s="263">
        <v>0</v>
      </c>
      <c r="J344" s="263">
        <v>0</v>
      </c>
      <c r="K344" s="263">
        <v>0</v>
      </c>
      <c r="L344" s="265">
        <f t="shared" si="843"/>
        <v>0</v>
      </c>
    </row>
    <row r="345" spans="1:12" ht="12.2" customHeight="1" x14ac:dyDescent="0.2">
      <c r="A345" s="268"/>
      <c r="B345" s="259"/>
      <c r="C345" s="271"/>
      <c r="D345" s="262"/>
      <c r="E345" s="264"/>
      <c r="F345" s="264"/>
      <c r="G345" s="264"/>
      <c r="H345" s="264"/>
      <c r="I345" s="264"/>
      <c r="J345" s="264"/>
      <c r="K345" s="264"/>
      <c r="L345" s="266"/>
    </row>
    <row r="346" spans="1:12" ht="12.2" customHeight="1" thickBot="1" x14ac:dyDescent="0.25">
      <c r="A346" s="269"/>
      <c r="B346" s="260"/>
      <c r="C346" s="189">
        <f>Salaries!G118</f>
        <v>0</v>
      </c>
      <c r="D346" s="204">
        <f t="shared" si="835"/>
        <v>0</v>
      </c>
      <c r="E346" s="190">
        <f t="shared" ref="E346" si="844">E344*C346</f>
        <v>0</v>
      </c>
      <c r="F346" s="190">
        <f t="shared" ref="F346" si="845">F344*C346</f>
        <v>0</v>
      </c>
      <c r="G346" s="190">
        <f t="shared" ref="G346" si="846">G344*C346</f>
        <v>0</v>
      </c>
      <c r="H346" s="190">
        <f t="shared" ref="H346" si="847">H344*C346</f>
        <v>0</v>
      </c>
      <c r="I346" s="190">
        <f t="shared" ref="I346" si="848">I344*C346</f>
        <v>0</v>
      </c>
      <c r="J346" s="190">
        <f t="shared" ref="J346" si="849">J344*C346</f>
        <v>0</v>
      </c>
      <c r="K346" s="190">
        <f t="shared" ref="K346" si="850">K344*C346</f>
        <v>0</v>
      </c>
      <c r="L346" s="192">
        <f t="shared" ref="L346:L347" si="851">SUM(D346:K346)</f>
        <v>0</v>
      </c>
    </row>
    <row r="347" spans="1:12" ht="12.2" customHeight="1" x14ac:dyDescent="0.2">
      <c r="A347" s="267">
        <v>115</v>
      </c>
      <c r="B347" s="258">
        <f>Salaries!B119</f>
        <v>0</v>
      </c>
      <c r="C347" s="270" t="s">
        <v>180</v>
      </c>
      <c r="D347" s="261">
        <f>SUM(Salaries!F119*0.0765)</f>
        <v>0</v>
      </c>
      <c r="E347" s="263">
        <v>0</v>
      </c>
      <c r="F347" s="263">
        <v>0</v>
      </c>
      <c r="G347" s="263">
        <v>0</v>
      </c>
      <c r="H347" s="263">
        <v>0</v>
      </c>
      <c r="I347" s="263">
        <v>0</v>
      </c>
      <c r="J347" s="263">
        <v>0</v>
      </c>
      <c r="K347" s="263">
        <v>0</v>
      </c>
      <c r="L347" s="265">
        <f t="shared" si="851"/>
        <v>0</v>
      </c>
    </row>
    <row r="348" spans="1:12" ht="12.2" customHeight="1" x14ac:dyDescent="0.2">
      <c r="A348" s="268"/>
      <c r="B348" s="259"/>
      <c r="C348" s="271"/>
      <c r="D348" s="262"/>
      <c r="E348" s="264"/>
      <c r="F348" s="264"/>
      <c r="G348" s="264"/>
      <c r="H348" s="264"/>
      <c r="I348" s="264"/>
      <c r="J348" s="264"/>
      <c r="K348" s="264"/>
      <c r="L348" s="266"/>
    </row>
    <row r="349" spans="1:12" ht="12.2" customHeight="1" thickBot="1" x14ac:dyDescent="0.25">
      <c r="A349" s="269"/>
      <c r="B349" s="260"/>
      <c r="C349" s="189">
        <f>Salaries!G119</f>
        <v>0</v>
      </c>
      <c r="D349" s="204">
        <f t="shared" si="835"/>
        <v>0</v>
      </c>
      <c r="E349" s="190">
        <f t="shared" ref="E349" si="852">E347*C349</f>
        <v>0</v>
      </c>
      <c r="F349" s="190">
        <f t="shared" ref="F349" si="853">F347*C349</f>
        <v>0</v>
      </c>
      <c r="G349" s="190">
        <f t="shared" ref="G349" si="854">G347*C349</f>
        <v>0</v>
      </c>
      <c r="H349" s="190">
        <f t="shared" ref="H349" si="855">H347*C349</f>
        <v>0</v>
      </c>
      <c r="I349" s="190">
        <f t="shared" ref="I349" si="856">I347*C349</f>
        <v>0</v>
      </c>
      <c r="J349" s="190">
        <f t="shared" ref="J349" si="857">J347*C349</f>
        <v>0</v>
      </c>
      <c r="K349" s="190">
        <f t="shared" ref="K349" si="858">K347*C349</f>
        <v>0</v>
      </c>
      <c r="L349" s="192">
        <f t="shared" ref="L349:L350" si="859">SUM(D349:K349)</f>
        <v>0</v>
      </c>
    </row>
    <row r="350" spans="1:12" ht="12.2" customHeight="1" x14ac:dyDescent="0.2">
      <c r="A350" s="267">
        <v>116</v>
      </c>
      <c r="B350" s="258">
        <f>Salaries!B120</f>
        <v>0</v>
      </c>
      <c r="C350" s="270" t="s">
        <v>180</v>
      </c>
      <c r="D350" s="261">
        <f>SUM(Salaries!F120*0.0765)</f>
        <v>0</v>
      </c>
      <c r="E350" s="263">
        <v>0</v>
      </c>
      <c r="F350" s="263">
        <v>0</v>
      </c>
      <c r="G350" s="263">
        <v>0</v>
      </c>
      <c r="H350" s="263">
        <v>0</v>
      </c>
      <c r="I350" s="263">
        <v>0</v>
      </c>
      <c r="J350" s="263">
        <v>0</v>
      </c>
      <c r="K350" s="263">
        <v>0</v>
      </c>
      <c r="L350" s="265">
        <f t="shared" si="859"/>
        <v>0</v>
      </c>
    </row>
    <row r="351" spans="1:12" ht="12.2" customHeight="1" x14ac:dyDescent="0.2">
      <c r="A351" s="268"/>
      <c r="B351" s="259"/>
      <c r="C351" s="271"/>
      <c r="D351" s="262"/>
      <c r="E351" s="264"/>
      <c r="F351" s="264"/>
      <c r="G351" s="264"/>
      <c r="H351" s="264"/>
      <c r="I351" s="264"/>
      <c r="J351" s="264"/>
      <c r="K351" s="264"/>
      <c r="L351" s="266"/>
    </row>
    <row r="352" spans="1:12" ht="12.2" customHeight="1" thickBot="1" x14ac:dyDescent="0.25">
      <c r="A352" s="269"/>
      <c r="B352" s="260"/>
      <c r="C352" s="189">
        <f>Salaries!G120</f>
        <v>0</v>
      </c>
      <c r="D352" s="204">
        <f t="shared" si="835"/>
        <v>0</v>
      </c>
      <c r="E352" s="190">
        <f t="shared" ref="E352" si="860">E350*C352</f>
        <v>0</v>
      </c>
      <c r="F352" s="190">
        <f t="shared" ref="F352" si="861">F350*C352</f>
        <v>0</v>
      </c>
      <c r="G352" s="190">
        <f t="shared" ref="G352" si="862">G350*C352</f>
        <v>0</v>
      </c>
      <c r="H352" s="190">
        <f t="shared" ref="H352" si="863">H350*C352</f>
        <v>0</v>
      </c>
      <c r="I352" s="190">
        <f t="shared" ref="I352" si="864">I350*C352</f>
        <v>0</v>
      </c>
      <c r="J352" s="190">
        <f t="shared" ref="J352" si="865">J350*C352</f>
        <v>0</v>
      </c>
      <c r="K352" s="190">
        <f t="shared" ref="K352" si="866">K350*C352</f>
        <v>0</v>
      </c>
      <c r="L352" s="192">
        <f t="shared" ref="L352:L353" si="867">SUM(D352:K352)</f>
        <v>0</v>
      </c>
    </row>
    <row r="353" spans="1:12" ht="12.2" customHeight="1" x14ac:dyDescent="0.2">
      <c r="A353" s="267">
        <v>117</v>
      </c>
      <c r="B353" s="258">
        <f>Salaries!B121</f>
        <v>0</v>
      </c>
      <c r="C353" s="270" t="s">
        <v>180</v>
      </c>
      <c r="D353" s="261">
        <f>SUM(Salaries!F121*0.0765)</f>
        <v>0</v>
      </c>
      <c r="E353" s="263">
        <v>0</v>
      </c>
      <c r="F353" s="263">
        <v>0</v>
      </c>
      <c r="G353" s="263">
        <v>0</v>
      </c>
      <c r="H353" s="263">
        <v>0</v>
      </c>
      <c r="I353" s="263">
        <v>0</v>
      </c>
      <c r="J353" s="263">
        <v>0</v>
      </c>
      <c r="K353" s="263">
        <v>0</v>
      </c>
      <c r="L353" s="265">
        <f t="shared" si="867"/>
        <v>0</v>
      </c>
    </row>
    <row r="354" spans="1:12" ht="12.2" customHeight="1" x14ac:dyDescent="0.2">
      <c r="A354" s="268"/>
      <c r="B354" s="259"/>
      <c r="C354" s="271"/>
      <c r="D354" s="262"/>
      <c r="E354" s="264"/>
      <c r="F354" s="264"/>
      <c r="G354" s="264"/>
      <c r="H354" s="264"/>
      <c r="I354" s="264"/>
      <c r="J354" s="264"/>
      <c r="K354" s="264"/>
      <c r="L354" s="266"/>
    </row>
    <row r="355" spans="1:12" ht="12.2" customHeight="1" thickBot="1" x14ac:dyDescent="0.25">
      <c r="A355" s="269"/>
      <c r="B355" s="260"/>
      <c r="C355" s="189">
        <f>Salaries!G121</f>
        <v>0</v>
      </c>
      <c r="D355" s="204">
        <f t="shared" si="835"/>
        <v>0</v>
      </c>
      <c r="E355" s="190">
        <f t="shared" ref="E355" si="868">E353*C355</f>
        <v>0</v>
      </c>
      <c r="F355" s="190">
        <f t="shared" ref="F355" si="869">F353*C355</f>
        <v>0</v>
      </c>
      <c r="G355" s="190">
        <f t="shared" ref="G355" si="870">G353*C355</f>
        <v>0</v>
      </c>
      <c r="H355" s="190">
        <f t="shared" ref="H355" si="871">H353*C355</f>
        <v>0</v>
      </c>
      <c r="I355" s="190">
        <f t="shared" ref="I355" si="872">I353*C355</f>
        <v>0</v>
      </c>
      <c r="J355" s="190">
        <f t="shared" ref="J355" si="873">J353*C355</f>
        <v>0</v>
      </c>
      <c r="K355" s="190">
        <f t="shared" ref="K355" si="874">K353*C355</f>
        <v>0</v>
      </c>
      <c r="L355" s="192">
        <f t="shared" ref="L355:L356" si="875">SUM(D355:K355)</f>
        <v>0</v>
      </c>
    </row>
    <row r="356" spans="1:12" ht="12.2" customHeight="1" x14ac:dyDescent="0.2">
      <c r="A356" s="267">
        <v>118</v>
      </c>
      <c r="B356" s="258">
        <f>Salaries!B122</f>
        <v>0</v>
      </c>
      <c r="C356" s="270" t="s">
        <v>180</v>
      </c>
      <c r="D356" s="261">
        <f>SUM(Salaries!F122*0.0765)</f>
        <v>0</v>
      </c>
      <c r="E356" s="263">
        <v>0</v>
      </c>
      <c r="F356" s="263">
        <v>0</v>
      </c>
      <c r="G356" s="263">
        <v>0</v>
      </c>
      <c r="H356" s="263">
        <v>0</v>
      </c>
      <c r="I356" s="263">
        <v>0</v>
      </c>
      <c r="J356" s="263">
        <v>0</v>
      </c>
      <c r="K356" s="263">
        <v>0</v>
      </c>
      <c r="L356" s="265">
        <f t="shared" si="875"/>
        <v>0</v>
      </c>
    </row>
    <row r="357" spans="1:12" ht="12.2" customHeight="1" x14ac:dyDescent="0.2">
      <c r="A357" s="268"/>
      <c r="B357" s="259"/>
      <c r="C357" s="271"/>
      <c r="D357" s="262"/>
      <c r="E357" s="264"/>
      <c r="F357" s="264"/>
      <c r="G357" s="264"/>
      <c r="H357" s="264"/>
      <c r="I357" s="264"/>
      <c r="J357" s="264"/>
      <c r="K357" s="264"/>
      <c r="L357" s="266"/>
    </row>
    <row r="358" spans="1:12" ht="12.2" customHeight="1" thickBot="1" x14ac:dyDescent="0.25">
      <c r="A358" s="269"/>
      <c r="B358" s="260"/>
      <c r="C358" s="189">
        <f>Salaries!G122</f>
        <v>0</v>
      </c>
      <c r="D358" s="204">
        <f t="shared" si="835"/>
        <v>0</v>
      </c>
      <c r="E358" s="190">
        <f t="shared" ref="E358" si="876">E356*C358</f>
        <v>0</v>
      </c>
      <c r="F358" s="190">
        <f t="shared" ref="F358" si="877">F356*C358</f>
        <v>0</v>
      </c>
      <c r="G358" s="190">
        <f t="shared" ref="G358" si="878">G356*C358</f>
        <v>0</v>
      </c>
      <c r="H358" s="190">
        <f t="shared" ref="H358" si="879">H356*C358</f>
        <v>0</v>
      </c>
      <c r="I358" s="190">
        <f t="shared" ref="I358" si="880">I356*C358</f>
        <v>0</v>
      </c>
      <c r="J358" s="190">
        <f t="shared" ref="J358" si="881">J356*C358</f>
        <v>0</v>
      </c>
      <c r="K358" s="190">
        <f t="shared" ref="K358" si="882">K356*C358</f>
        <v>0</v>
      </c>
      <c r="L358" s="192">
        <f t="shared" ref="L358:L359" si="883">SUM(D358:K358)</f>
        <v>0</v>
      </c>
    </row>
    <row r="359" spans="1:12" ht="12.2" customHeight="1" x14ac:dyDescent="0.2">
      <c r="A359" s="267">
        <v>119</v>
      </c>
      <c r="B359" s="258">
        <f>Salaries!B123</f>
        <v>0</v>
      </c>
      <c r="C359" s="270" t="s">
        <v>180</v>
      </c>
      <c r="D359" s="261">
        <f>SUM(Salaries!F123*0.0765)</f>
        <v>0</v>
      </c>
      <c r="E359" s="263">
        <v>0</v>
      </c>
      <c r="F359" s="263">
        <v>0</v>
      </c>
      <c r="G359" s="263">
        <v>0</v>
      </c>
      <c r="H359" s="263">
        <v>0</v>
      </c>
      <c r="I359" s="263">
        <v>0</v>
      </c>
      <c r="J359" s="263">
        <v>0</v>
      </c>
      <c r="K359" s="263">
        <v>0</v>
      </c>
      <c r="L359" s="265">
        <f t="shared" si="883"/>
        <v>0</v>
      </c>
    </row>
    <row r="360" spans="1:12" ht="12.2" customHeight="1" x14ac:dyDescent="0.2">
      <c r="A360" s="268"/>
      <c r="B360" s="259"/>
      <c r="C360" s="271"/>
      <c r="D360" s="262"/>
      <c r="E360" s="264"/>
      <c r="F360" s="264"/>
      <c r="G360" s="264"/>
      <c r="H360" s="264"/>
      <c r="I360" s="264"/>
      <c r="J360" s="264"/>
      <c r="K360" s="264"/>
      <c r="L360" s="266"/>
    </row>
    <row r="361" spans="1:12" ht="12.2" customHeight="1" thickBot="1" x14ac:dyDescent="0.25">
      <c r="A361" s="269"/>
      <c r="B361" s="260"/>
      <c r="C361" s="189">
        <f>Salaries!G123</f>
        <v>0</v>
      </c>
      <c r="D361" s="204">
        <f t="shared" si="835"/>
        <v>0</v>
      </c>
      <c r="E361" s="190">
        <f t="shared" ref="E361" si="884">E359*C361</f>
        <v>0</v>
      </c>
      <c r="F361" s="190">
        <f t="shared" ref="F361" si="885">F359*C361</f>
        <v>0</v>
      </c>
      <c r="G361" s="190">
        <f t="shared" ref="G361" si="886">G359*C361</f>
        <v>0</v>
      </c>
      <c r="H361" s="190">
        <f t="shared" ref="H361" si="887">H359*C361</f>
        <v>0</v>
      </c>
      <c r="I361" s="190">
        <f t="shared" ref="I361" si="888">I359*C361</f>
        <v>0</v>
      </c>
      <c r="J361" s="190">
        <f t="shared" ref="J361" si="889">J359*C361</f>
        <v>0</v>
      </c>
      <c r="K361" s="190">
        <f t="shared" ref="K361" si="890">K359*C361</f>
        <v>0</v>
      </c>
      <c r="L361" s="192">
        <f t="shared" ref="L361:L362" si="891">SUM(D361:K361)</f>
        <v>0</v>
      </c>
    </row>
    <row r="362" spans="1:12" ht="12.2" customHeight="1" x14ac:dyDescent="0.2">
      <c r="A362" s="267">
        <v>120</v>
      </c>
      <c r="B362" s="258">
        <f>Salaries!B124</f>
        <v>0</v>
      </c>
      <c r="C362" s="270" t="s">
        <v>180</v>
      </c>
      <c r="D362" s="261">
        <f>SUM(Salaries!F124*0.0765)</f>
        <v>0</v>
      </c>
      <c r="E362" s="263">
        <v>0</v>
      </c>
      <c r="F362" s="263">
        <v>0</v>
      </c>
      <c r="G362" s="263">
        <v>0</v>
      </c>
      <c r="H362" s="263">
        <v>0</v>
      </c>
      <c r="I362" s="263">
        <v>0</v>
      </c>
      <c r="J362" s="263">
        <v>0</v>
      </c>
      <c r="K362" s="263">
        <v>0</v>
      </c>
      <c r="L362" s="265">
        <f t="shared" si="891"/>
        <v>0</v>
      </c>
    </row>
    <row r="363" spans="1:12" ht="12.2" customHeight="1" x14ac:dyDescent="0.2">
      <c r="A363" s="268"/>
      <c r="B363" s="259"/>
      <c r="C363" s="271"/>
      <c r="D363" s="262"/>
      <c r="E363" s="264"/>
      <c r="F363" s="264"/>
      <c r="G363" s="264"/>
      <c r="H363" s="264"/>
      <c r="I363" s="264"/>
      <c r="J363" s="264"/>
      <c r="K363" s="264"/>
      <c r="L363" s="266"/>
    </row>
    <row r="364" spans="1:12" ht="12.2" customHeight="1" thickBot="1" x14ac:dyDescent="0.25">
      <c r="A364" s="269"/>
      <c r="B364" s="260"/>
      <c r="C364" s="189">
        <f>Salaries!G124</f>
        <v>0</v>
      </c>
      <c r="D364" s="204">
        <f t="shared" si="835"/>
        <v>0</v>
      </c>
      <c r="E364" s="190">
        <f t="shared" ref="E364" si="892">E362*C364</f>
        <v>0</v>
      </c>
      <c r="F364" s="190">
        <f t="shared" ref="F364" si="893">F362*C364</f>
        <v>0</v>
      </c>
      <c r="G364" s="190">
        <f t="shared" ref="G364" si="894">G362*C364</f>
        <v>0</v>
      </c>
      <c r="H364" s="190">
        <f t="shared" ref="H364" si="895">H362*C364</f>
        <v>0</v>
      </c>
      <c r="I364" s="190">
        <f t="shared" ref="I364" si="896">I362*C364</f>
        <v>0</v>
      </c>
      <c r="J364" s="190">
        <f t="shared" ref="J364" si="897">J362*C364</f>
        <v>0</v>
      </c>
      <c r="K364" s="190">
        <f t="shared" ref="K364" si="898">K362*C364</f>
        <v>0</v>
      </c>
      <c r="L364" s="192">
        <f t="shared" ref="L364:L365" si="899">SUM(D364:K364)</f>
        <v>0</v>
      </c>
    </row>
    <row r="365" spans="1:12" ht="12.2" customHeight="1" x14ac:dyDescent="0.2">
      <c r="A365" s="267">
        <v>121</v>
      </c>
      <c r="B365" s="258">
        <f>Salaries!B125</f>
        <v>0</v>
      </c>
      <c r="C365" s="270" t="s">
        <v>180</v>
      </c>
      <c r="D365" s="261">
        <f>SUM(Salaries!F125*0.0765)</f>
        <v>0</v>
      </c>
      <c r="E365" s="263">
        <v>0</v>
      </c>
      <c r="F365" s="263">
        <v>0</v>
      </c>
      <c r="G365" s="263">
        <v>0</v>
      </c>
      <c r="H365" s="263">
        <v>0</v>
      </c>
      <c r="I365" s="263">
        <v>0</v>
      </c>
      <c r="J365" s="263">
        <v>0</v>
      </c>
      <c r="K365" s="263">
        <v>0</v>
      </c>
      <c r="L365" s="265">
        <f t="shared" si="899"/>
        <v>0</v>
      </c>
    </row>
    <row r="366" spans="1:12" ht="12.2" customHeight="1" x14ac:dyDescent="0.2">
      <c r="A366" s="268"/>
      <c r="B366" s="259"/>
      <c r="C366" s="271"/>
      <c r="D366" s="262"/>
      <c r="E366" s="264"/>
      <c r="F366" s="264"/>
      <c r="G366" s="264"/>
      <c r="H366" s="264"/>
      <c r="I366" s="264"/>
      <c r="J366" s="264"/>
      <c r="K366" s="264"/>
      <c r="L366" s="266"/>
    </row>
    <row r="367" spans="1:12" ht="12.2" customHeight="1" thickBot="1" x14ac:dyDescent="0.25">
      <c r="A367" s="269"/>
      <c r="B367" s="260"/>
      <c r="C367" s="189">
        <f>Salaries!G125</f>
        <v>0</v>
      </c>
      <c r="D367" s="204">
        <f t="shared" si="835"/>
        <v>0</v>
      </c>
      <c r="E367" s="190">
        <f t="shared" ref="E367" si="900">E365*C367</f>
        <v>0</v>
      </c>
      <c r="F367" s="190">
        <f t="shared" ref="F367" si="901">F365*C367</f>
        <v>0</v>
      </c>
      <c r="G367" s="190">
        <f t="shared" ref="G367" si="902">G365*C367</f>
        <v>0</v>
      </c>
      <c r="H367" s="190">
        <f t="shared" ref="H367" si="903">H365*C367</f>
        <v>0</v>
      </c>
      <c r="I367" s="190">
        <f t="shared" ref="I367" si="904">I365*C367</f>
        <v>0</v>
      </c>
      <c r="J367" s="190">
        <f t="shared" ref="J367" si="905">J365*C367</f>
        <v>0</v>
      </c>
      <c r="K367" s="190">
        <f t="shared" ref="K367" si="906">K365*C367</f>
        <v>0</v>
      </c>
      <c r="L367" s="192">
        <f t="shared" ref="L367:L371" si="907">SUM(D367:K367)</f>
        <v>0</v>
      </c>
    </row>
    <row r="368" spans="1:12" ht="12.2" customHeight="1" x14ac:dyDescent="0.2">
      <c r="A368" s="267">
        <v>122</v>
      </c>
      <c r="B368" s="258">
        <f>Salaries!B123</f>
        <v>0</v>
      </c>
      <c r="C368" s="270" t="s">
        <v>180</v>
      </c>
      <c r="D368" s="261">
        <f>SUM(Salaries!F123*0.0765)</f>
        <v>0</v>
      </c>
      <c r="E368" s="263">
        <v>0</v>
      </c>
      <c r="F368" s="263">
        <v>0</v>
      </c>
      <c r="G368" s="263">
        <v>0</v>
      </c>
      <c r="H368" s="263">
        <v>0</v>
      </c>
      <c r="I368" s="263">
        <v>0</v>
      </c>
      <c r="J368" s="263">
        <v>0</v>
      </c>
      <c r="K368" s="263">
        <v>0</v>
      </c>
      <c r="L368" s="265">
        <f t="shared" ref="L368" si="908">SUM(D368:K368)</f>
        <v>0</v>
      </c>
    </row>
    <row r="369" spans="1:12" ht="12.2" customHeight="1" x14ac:dyDescent="0.2">
      <c r="A369" s="268"/>
      <c r="B369" s="259"/>
      <c r="C369" s="271"/>
      <c r="D369" s="262"/>
      <c r="E369" s="264"/>
      <c r="F369" s="264"/>
      <c r="G369" s="264"/>
      <c r="H369" s="264"/>
      <c r="I369" s="264"/>
      <c r="J369" s="264"/>
      <c r="K369" s="264"/>
      <c r="L369" s="266"/>
    </row>
    <row r="370" spans="1:12" ht="12.2" customHeight="1" thickBot="1" x14ac:dyDescent="0.25">
      <c r="A370" s="269"/>
      <c r="B370" s="260"/>
      <c r="C370" s="189">
        <f>Salaries!G123</f>
        <v>0</v>
      </c>
      <c r="D370" s="204">
        <f t="shared" ref="D370" si="909">SUM(D368*C370)</f>
        <v>0</v>
      </c>
      <c r="E370" s="190">
        <f t="shared" ref="E370" si="910">E368*C370</f>
        <v>0</v>
      </c>
      <c r="F370" s="190">
        <f t="shared" ref="F370" si="911">F368*C370</f>
        <v>0</v>
      </c>
      <c r="G370" s="190">
        <f t="shared" ref="G370" si="912">G368*C370</f>
        <v>0</v>
      </c>
      <c r="H370" s="190">
        <f t="shared" ref="H370" si="913">H368*C370</f>
        <v>0</v>
      </c>
      <c r="I370" s="190">
        <f t="shared" ref="I370" si="914">I368*C370</f>
        <v>0</v>
      </c>
      <c r="J370" s="190">
        <f t="shared" ref="J370" si="915">J368*C370</f>
        <v>0</v>
      </c>
      <c r="K370" s="190">
        <f t="shared" ref="K370" si="916">K368*C370</f>
        <v>0</v>
      </c>
      <c r="L370" s="192">
        <f t="shared" ref="L370" si="917">SUM(D370:K370)</f>
        <v>0</v>
      </c>
    </row>
    <row r="371" spans="1:12" ht="12.2" customHeight="1" x14ac:dyDescent="0.2">
      <c r="A371" s="267">
        <v>122</v>
      </c>
      <c r="B371" s="258">
        <f>Salaries!B126</f>
        <v>0</v>
      </c>
      <c r="C371" s="270" t="s">
        <v>180</v>
      </c>
      <c r="D371" s="261">
        <f>SUM(Salaries!F126*0.0765)</f>
        <v>0</v>
      </c>
      <c r="E371" s="263">
        <v>0</v>
      </c>
      <c r="F371" s="263">
        <v>0</v>
      </c>
      <c r="G371" s="263">
        <v>0</v>
      </c>
      <c r="H371" s="263">
        <v>0</v>
      </c>
      <c r="I371" s="263">
        <v>0</v>
      </c>
      <c r="J371" s="263">
        <v>0</v>
      </c>
      <c r="K371" s="263">
        <v>0</v>
      </c>
      <c r="L371" s="265">
        <f t="shared" si="907"/>
        <v>0</v>
      </c>
    </row>
    <row r="372" spans="1:12" ht="12.2" customHeight="1" x14ac:dyDescent="0.2">
      <c r="A372" s="268"/>
      <c r="B372" s="259"/>
      <c r="C372" s="271"/>
      <c r="D372" s="262"/>
      <c r="E372" s="264"/>
      <c r="F372" s="264"/>
      <c r="G372" s="264"/>
      <c r="H372" s="264"/>
      <c r="I372" s="264"/>
      <c r="J372" s="264"/>
      <c r="K372" s="264"/>
      <c r="L372" s="266"/>
    </row>
    <row r="373" spans="1:12" ht="12.2" customHeight="1" thickBot="1" x14ac:dyDescent="0.25">
      <c r="A373" s="269"/>
      <c r="B373" s="260"/>
      <c r="C373" s="189">
        <f>Salaries!G126</f>
        <v>0</v>
      </c>
      <c r="D373" s="204">
        <f t="shared" si="835"/>
        <v>0</v>
      </c>
      <c r="E373" s="190">
        <f t="shared" ref="E373" si="918">E371*C373</f>
        <v>0</v>
      </c>
      <c r="F373" s="190">
        <f t="shared" ref="F373" si="919">F371*C373</f>
        <v>0</v>
      </c>
      <c r="G373" s="190">
        <f t="shared" ref="G373" si="920">G371*C373</f>
        <v>0</v>
      </c>
      <c r="H373" s="190">
        <f t="shared" ref="H373" si="921">H371*C373</f>
        <v>0</v>
      </c>
      <c r="I373" s="190">
        <f t="shared" ref="I373" si="922">I371*C373</f>
        <v>0</v>
      </c>
      <c r="J373" s="190">
        <f t="shared" ref="J373" si="923">J371*C373</f>
        <v>0</v>
      </c>
      <c r="K373" s="190">
        <f t="shared" ref="K373" si="924">K371*C373</f>
        <v>0</v>
      </c>
      <c r="L373" s="192">
        <f t="shared" ref="L373:L374" si="925">SUM(D373:K373)</f>
        <v>0</v>
      </c>
    </row>
    <row r="374" spans="1:12" ht="12.2" customHeight="1" x14ac:dyDescent="0.2">
      <c r="A374" s="267">
        <v>123</v>
      </c>
      <c r="B374" s="258">
        <f>Salaries!B127</f>
        <v>0</v>
      </c>
      <c r="C374" s="270" t="s">
        <v>180</v>
      </c>
      <c r="D374" s="261">
        <f>SUM(Salaries!F127*0.0765)</f>
        <v>0</v>
      </c>
      <c r="E374" s="263">
        <v>0</v>
      </c>
      <c r="F374" s="263">
        <v>0</v>
      </c>
      <c r="G374" s="263">
        <v>0</v>
      </c>
      <c r="H374" s="263">
        <v>0</v>
      </c>
      <c r="I374" s="263">
        <v>0</v>
      </c>
      <c r="J374" s="263">
        <v>0</v>
      </c>
      <c r="K374" s="263">
        <v>0</v>
      </c>
      <c r="L374" s="265">
        <f t="shared" si="925"/>
        <v>0</v>
      </c>
    </row>
    <row r="375" spans="1:12" ht="12.2" customHeight="1" x14ac:dyDescent="0.2">
      <c r="A375" s="268"/>
      <c r="B375" s="259"/>
      <c r="C375" s="271"/>
      <c r="D375" s="262"/>
      <c r="E375" s="264"/>
      <c r="F375" s="264"/>
      <c r="G375" s="264"/>
      <c r="H375" s="264"/>
      <c r="I375" s="264"/>
      <c r="J375" s="264"/>
      <c r="K375" s="264"/>
      <c r="L375" s="266"/>
    </row>
    <row r="376" spans="1:12" ht="12.2" customHeight="1" thickBot="1" x14ac:dyDescent="0.25">
      <c r="A376" s="269"/>
      <c r="B376" s="260"/>
      <c r="C376" s="189">
        <f>Salaries!G127</f>
        <v>0</v>
      </c>
      <c r="D376" s="204">
        <f t="shared" si="835"/>
        <v>0</v>
      </c>
      <c r="E376" s="190">
        <f t="shared" ref="E376" si="926">E374*C376</f>
        <v>0</v>
      </c>
      <c r="F376" s="190">
        <f t="shared" ref="F376" si="927">F374*C376</f>
        <v>0</v>
      </c>
      <c r="G376" s="190">
        <f t="shared" ref="G376" si="928">G374*C376</f>
        <v>0</v>
      </c>
      <c r="H376" s="190">
        <f t="shared" ref="H376" si="929">H374*C376</f>
        <v>0</v>
      </c>
      <c r="I376" s="190">
        <f t="shared" ref="I376" si="930">I374*C376</f>
        <v>0</v>
      </c>
      <c r="J376" s="190">
        <f t="shared" ref="J376" si="931">J374*C376</f>
        <v>0</v>
      </c>
      <c r="K376" s="190">
        <f t="shared" ref="K376" si="932">K374*C376</f>
        <v>0</v>
      </c>
      <c r="L376" s="192">
        <f t="shared" ref="L376:L377" si="933">SUM(D376:K376)</f>
        <v>0</v>
      </c>
    </row>
    <row r="377" spans="1:12" ht="12.2" customHeight="1" x14ac:dyDescent="0.2">
      <c r="A377" s="267">
        <v>124</v>
      </c>
      <c r="B377" s="258">
        <f>Salaries!B128</f>
        <v>0</v>
      </c>
      <c r="C377" s="270" t="s">
        <v>180</v>
      </c>
      <c r="D377" s="261">
        <f>SUM(Salaries!F128*0.0765)</f>
        <v>0</v>
      </c>
      <c r="E377" s="263">
        <v>0</v>
      </c>
      <c r="F377" s="263">
        <v>0</v>
      </c>
      <c r="G377" s="263">
        <v>0</v>
      </c>
      <c r="H377" s="263">
        <v>0</v>
      </c>
      <c r="I377" s="263">
        <v>0</v>
      </c>
      <c r="J377" s="263">
        <v>0</v>
      </c>
      <c r="K377" s="263">
        <v>0</v>
      </c>
      <c r="L377" s="265">
        <f t="shared" si="933"/>
        <v>0</v>
      </c>
    </row>
    <row r="378" spans="1:12" ht="12.2" customHeight="1" x14ac:dyDescent="0.2">
      <c r="A378" s="268"/>
      <c r="B378" s="259"/>
      <c r="C378" s="271"/>
      <c r="D378" s="262"/>
      <c r="E378" s="264"/>
      <c r="F378" s="264"/>
      <c r="G378" s="264"/>
      <c r="H378" s="264"/>
      <c r="I378" s="264"/>
      <c r="J378" s="264"/>
      <c r="K378" s="264"/>
      <c r="L378" s="266"/>
    </row>
    <row r="379" spans="1:12" ht="12.2" customHeight="1" thickBot="1" x14ac:dyDescent="0.25">
      <c r="A379" s="269"/>
      <c r="B379" s="260"/>
      <c r="C379" s="189">
        <f>Salaries!G128</f>
        <v>0</v>
      </c>
      <c r="D379" s="204">
        <f t="shared" si="835"/>
        <v>0</v>
      </c>
      <c r="E379" s="190">
        <f t="shared" ref="E379" si="934">E377*C379</f>
        <v>0</v>
      </c>
      <c r="F379" s="190">
        <f t="shared" ref="F379" si="935">F377*C379</f>
        <v>0</v>
      </c>
      <c r="G379" s="190">
        <f t="shared" ref="G379" si="936">G377*C379</f>
        <v>0</v>
      </c>
      <c r="H379" s="190">
        <f t="shared" ref="H379" si="937">H377*C379</f>
        <v>0</v>
      </c>
      <c r="I379" s="190">
        <f t="shared" ref="I379" si="938">I377*C379</f>
        <v>0</v>
      </c>
      <c r="J379" s="190">
        <f t="shared" ref="J379" si="939">J377*C379</f>
        <v>0</v>
      </c>
      <c r="K379" s="190">
        <f t="shared" ref="K379" si="940">K377*C379</f>
        <v>0</v>
      </c>
      <c r="L379" s="192">
        <f t="shared" ref="L379:L380" si="941">SUM(D379:K379)</f>
        <v>0</v>
      </c>
    </row>
    <row r="380" spans="1:12" ht="12.2" customHeight="1" x14ac:dyDescent="0.2">
      <c r="A380" s="267">
        <v>125</v>
      </c>
      <c r="B380" s="258">
        <f>Salaries!B129</f>
        <v>0</v>
      </c>
      <c r="C380" s="270" t="s">
        <v>180</v>
      </c>
      <c r="D380" s="261">
        <f>SUM(Salaries!F129*0.0765)</f>
        <v>0</v>
      </c>
      <c r="E380" s="263">
        <v>0</v>
      </c>
      <c r="F380" s="263">
        <v>0</v>
      </c>
      <c r="G380" s="263">
        <v>0</v>
      </c>
      <c r="H380" s="263">
        <v>0</v>
      </c>
      <c r="I380" s="263">
        <v>0</v>
      </c>
      <c r="J380" s="263">
        <v>0</v>
      </c>
      <c r="K380" s="263">
        <v>0</v>
      </c>
      <c r="L380" s="265">
        <f t="shared" si="941"/>
        <v>0</v>
      </c>
    </row>
    <row r="381" spans="1:12" ht="12.2" customHeight="1" x14ac:dyDescent="0.2">
      <c r="A381" s="268"/>
      <c r="B381" s="259"/>
      <c r="C381" s="271"/>
      <c r="D381" s="262"/>
      <c r="E381" s="264"/>
      <c r="F381" s="264"/>
      <c r="G381" s="264"/>
      <c r="H381" s="264"/>
      <c r="I381" s="264"/>
      <c r="J381" s="264"/>
      <c r="K381" s="264"/>
      <c r="L381" s="266"/>
    </row>
    <row r="382" spans="1:12" ht="12.2" customHeight="1" thickBot="1" x14ac:dyDescent="0.25">
      <c r="A382" s="269"/>
      <c r="B382" s="260"/>
      <c r="C382" s="189">
        <f>Salaries!G129</f>
        <v>0</v>
      </c>
      <c r="D382" s="204">
        <f t="shared" ref="D382" si="942">SUM(D380*C382)</f>
        <v>0</v>
      </c>
      <c r="E382" s="190">
        <f t="shared" ref="E382" si="943">E380*C382</f>
        <v>0</v>
      </c>
      <c r="F382" s="190">
        <f t="shared" ref="F382" si="944">F380*C382</f>
        <v>0</v>
      </c>
      <c r="G382" s="190">
        <f t="shared" ref="G382" si="945">G380*C382</f>
        <v>0</v>
      </c>
      <c r="H382" s="190">
        <f t="shared" ref="H382" si="946">H380*C382</f>
        <v>0</v>
      </c>
      <c r="I382" s="190">
        <f t="shared" ref="I382" si="947">I380*C382</f>
        <v>0</v>
      </c>
      <c r="J382" s="190">
        <f t="shared" ref="J382" si="948">J380*C382</f>
        <v>0</v>
      </c>
      <c r="K382" s="190">
        <f t="shared" ref="K382" si="949">K380*C382</f>
        <v>0</v>
      </c>
      <c r="L382" s="192">
        <f t="shared" ref="L382:L383" si="950">SUM(D382:K382)</f>
        <v>0</v>
      </c>
    </row>
    <row r="383" spans="1:12" ht="12.2" customHeight="1" x14ac:dyDescent="0.2">
      <c r="A383" s="267">
        <v>126</v>
      </c>
      <c r="B383" s="258">
        <f>Salaries!B130</f>
        <v>0</v>
      </c>
      <c r="C383" s="270" t="s">
        <v>180</v>
      </c>
      <c r="D383" s="261">
        <f>SUM(Salaries!F130*0.0765)</f>
        <v>0</v>
      </c>
      <c r="E383" s="263">
        <v>0</v>
      </c>
      <c r="F383" s="263">
        <v>0</v>
      </c>
      <c r="G383" s="263">
        <v>0</v>
      </c>
      <c r="H383" s="263">
        <v>0</v>
      </c>
      <c r="I383" s="263">
        <v>0</v>
      </c>
      <c r="J383" s="263">
        <v>0</v>
      </c>
      <c r="K383" s="263">
        <v>0</v>
      </c>
      <c r="L383" s="265">
        <f t="shared" si="950"/>
        <v>0</v>
      </c>
    </row>
    <row r="384" spans="1:12" ht="12.2" customHeight="1" x14ac:dyDescent="0.2">
      <c r="A384" s="268"/>
      <c r="B384" s="259"/>
      <c r="C384" s="271"/>
      <c r="D384" s="262"/>
      <c r="E384" s="264"/>
      <c r="F384" s="264"/>
      <c r="G384" s="264"/>
      <c r="H384" s="264"/>
      <c r="I384" s="264"/>
      <c r="J384" s="264"/>
      <c r="K384" s="264"/>
      <c r="L384" s="266"/>
    </row>
    <row r="385" spans="1:12" ht="12.2" customHeight="1" thickBot="1" x14ac:dyDescent="0.25">
      <c r="A385" s="269"/>
      <c r="B385" s="260"/>
      <c r="C385" s="189">
        <f>Salaries!G130</f>
        <v>0</v>
      </c>
      <c r="D385" s="204">
        <f t="shared" ref="D385" si="951">SUM(D383*C385)</f>
        <v>0</v>
      </c>
      <c r="E385" s="190">
        <f t="shared" ref="E385" si="952">E383*C385</f>
        <v>0</v>
      </c>
      <c r="F385" s="190">
        <f t="shared" ref="F385" si="953">F383*C385</f>
        <v>0</v>
      </c>
      <c r="G385" s="190">
        <f t="shared" ref="G385" si="954">G383*C385</f>
        <v>0</v>
      </c>
      <c r="H385" s="190">
        <f t="shared" ref="H385" si="955">H383*C385</f>
        <v>0</v>
      </c>
      <c r="I385" s="190">
        <f t="shared" ref="I385" si="956">I383*C385</f>
        <v>0</v>
      </c>
      <c r="J385" s="190">
        <f t="shared" ref="J385" si="957">J383*C385</f>
        <v>0</v>
      </c>
      <c r="K385" s="190">
        <f t="shared" ref="K385" si="958">K383*C385</f>
        <v>0</v>
      </c>
      <c r="L385" s="192">
        <f t="shared" ref="L385:L386" si="959">SUM(D385:K385)</f>
        <v>0</v>
      </c>
    </row>
    <row r="386" spans="1:12" ht="12.2" customHeight="1" x14ac:dyDescent="0.2">
      <c r="A386" s="267">
        <v>127</v>
      </c>
      <c r="B386" s="258">
        <f>Salaries!B131</f>
        <v>0</v>
      </c>
      <c r="C386" s="270" t="s">
        <v>180</v>
      </c>
      <c r="D386" s="261">
        <f>SUM(Salaries!F131*0.0765)</f>
        <v>0</v>
      </c>
      <c r="E386" s="263">
        <v>0</v>
      </c>
      <c r="F386" s="263">
        <v>0</v>
      </c>
      <c r="G386" s="263">
        <v>0</v>
      </c>
      <c r="H386" s="263">
        <v>0</v>
      </c>
      <c r="I386" s="263">
        <v>0</v>
      </c>
      <c r="J386" s="263">
        <v>0</v>
      </c>
      <c r="K386" s="263">
        <v>0</v>
      </c>
      <c r="L386" s="265">
        <f t="shared" si="959"/>
        <v>0</v>
      </c>
    </row>
    <row r="387" spans="1:12" ht="12.2" customHeight="1" x14ac:dyDescent="0.2">
      <c r="A387" s="268"/>
      <c r="B387" s="259"/>
      <c r="C387" s="271"/>
      <c r="D387" s="262"/>
      <c r="E387" s="264"/>
      <c r="F387" s="264"/>
      <c r="G387" s="264"/>
      <c r="H387" s="264"/>
      <c r="I387" s="264"/>
      <c r="J387" s="264"/>
      <c r="K387" s="264"/>
      <c r="L387" s="266"/>
    </row>
    <row r="388" spans="1:12" ht="12.2" customHeight="1" thickBot="1" x14ac:dyDescent="0.25">
      <c r="A388" s="269"/>
      <c r="B388" s="260"/>
      <c r="C388" s="189">
        <f>Salaries!G131</f>
        <v>0</v>
      </c>
      <c r="D388" s="204">
        <f t="shared" ref="D388" si="960">SUM(D386*C388)</f>
        <v>0</v>
      </c>
      <c r="E388" s="190">
        <f t="shared" ref="E388" si="961">E386*C388</f>
        <v>0</v>
      </c>
      <c r="F388" s="190">
        <f t="shared" ref="F388" si="962">F386*C388</f>
        <v>0</v>
      </c>
      <c r="G388" s="190">
        <f t="shared" ref="G388" si="963">G386*C388</f>
        <v>0</v>
      </c>
      <c r="H388" s="190">
        <f t="shared" ref="H388" si="964">H386*C388</f>
        <v>0</v>
      </c>
      <c r="I388" s="190">
        <f t="shared" ref="I388" si="965">I386*C388</f>
        <v>0</v>
      </c>
      <c r="J388" s="190">
        <f t="shared" ref="J388" si="966">J386*C388</f>
        <v>0</v>
      </c>
      <c r="K388" s="190">
        <f t="shared" ref="K388" si="967">K386*C388</f>
        <v>0</v>
      </c>
      <c r="L388" s="192">
        <f t="shared" ref="L388:L389" si="968">SUM(D388:K388)</f>
        <v>0</v>
      </c>
    </row>
    <row r="389" spans="1:12" ht="12.2" customHeight="1" x14ac:dyDescent="0.2">
      <c r="A389" s="267">
        <v>128</v>
      </c>
      <c r="B389" s="258">
        <f>Salaries!B132</f>
        <v>0</v>
      </c>
      <c r="C389" s="270" t="s">
        <v>180</v>
      </c>
      <c r="D389" s="261">
        <f>SUM(Salaries!F132*0.0765)</f>
        <v>0</v>
      </c>
      <c r="E389" s="263">
        <v>0</v>
      </c>
      <c r="F389" s="263">
        <v>0</v>
      </c>
      <c r="G389" s="263">
        <v>0</v>
      </c>
      <c r="H389" s="263">
        <v>0</v>
      </c>
      <c r="I389" s="263">
        <v>0</v>
      </c>
      <c r="J389" s="263">
        <v>0</v>
      </c>
      <c r="K389" s="263">
        <v>0</v>
      </c>
      <c r="L389" s="265">
        <f t="shared" si="968"/>
        <v>0</v>
      </c>
    </row>
    <row r="390" spans="1:12" ht="12.2" customHeight="1" x14ac:dyDescent="0.2">
      <c r="A390" s="268"/>
      <c r="B390" s="259"/>
      <c r="C390" s="271"/>
      <c r="D390" s="262"/>
      <c r="E390" s="264"/>
      <c r="F390" s="264"/>
      <c r="G390" s="264"/>
      <c r="H390" s="264"/>
      <c r="I390" s="264"/>
      <c r="J390" s="264"/>
      <c r="K390" s="264"/>
      <c r="L390" s="266"/>
    </row>
    <row r="391" spans="1:12" ht="12.2" customHeight="1" thickBot="1" x14ac:dyDescent="0.25">
      <c r="A391" s="269"/>
      <c r="B391" s="260"/>
      <c r="C391" s="189">
        <f>Salaries!G132</f>
        <v>0</v>
      </c>
      <c r="D391" s="204">
        <f t="shared" ref="D391" si="969">SUM(D389*C391)</f>
        <v>0</v>
      </c>
      <c r="E391" s="190">
        <f t="shared" ref="E391" si="970">E389*C391</f>
        <v>0</v>
      </c>
      <c r="F391" s="190">
        <f t="shared" ref="F391" si="971">F389*C391</f>
        <v>0</v>
      </c>
      <c r="G391" s="190">
        <f t="shared" ref="G391" si="972">G389*C391</f>
        <v>0</v>
      </c>
      <c r="H391" s="190">
        <f t="shared" ref="H391" si="973">H389*C391</f>
        <v>0</v>
      </c>
      <c r="I391" s="190">
        <f t="shared" ref="I391" si="974">I389*C391</f>
        <v>0</v>
      </c>
      <c r="J391" s="190">
        <f t="shared" ref="J391" si="975">J389*C391</f>
        <v>0</v>
      </c>
      <c r="K391" s="190">
        <f t="shared" ref="K391" si="976">K389*C391</f>
        <v>0</v>
      </c>
      <c r="L391" s="192">
        <f t="shared" ref="L391:L392" si="977">SUM(D391:K391)</f>
        <v>0</v>
      </c>
    </row>
    <row r="392" spans="1:12" ht="12.2" customHeight="1" x14ac:dyDescent="0.2">
      <c r="A392" s="267">
        <v>129</v>
      </c>
      <c r="B392" s="258">
        <f>Salaries!B133</f>
        <v>0</v>
      </c>
      <c r="C392" s="270" t="s">
        <v>180</v>
      </c>
      <c r="D392" s="261">
        <f>SUM(Salaries!F133*0.0765)</f>
        <v>0</v>
      </c>
      <c r="E392" s="263">
        <v>0</v>
      </c>
      <c r="F392" s="263">
        <v>0</v>
      </c>
      <c r="G392" s="263">
        <v>0</v>
      </c>
      <c r="H392" s="263">
        <v>0</v>
      </c>
      <c r="I392" s="263">
        <v>0</v>
      </c>
      <c r="J392" s="263">
        <v>0</v>
      </c>
      <c r="K392" s="263">
        <v>0</v>
      </c>
      <c r="L392" s="265">
        <f t="shared" si="977"/>
        <v>0</v>
      </c>
    </row>
    <row r="393" spans="1:12" ht="12.2" customHeight="1" x14ac:dyDescent="0.2">
      <c r="A393" s="268"/>
      <c r="B393" s="259"/>
      <c r="C393" s="271"/>
      <c r="D393" s="262"/>
      <c r="E393" s="264"/>
      <c r="F393" s="264"/>
      <c r="G393" s="264"/>
      <c r="H393" s="264"/>
      <c r="I393" s="264"/>
      <c r="J393" s="264"/>
      <c r="K393" s="264"/>
      <c r="L393" s="266"/>
    </row>
    <row r="394" spans="1:12" ht="12.2" customHeight="1" thickBot="1" x14ac:dyDescent="0.25">
      <c r="A394" s="269"/>
      <c r="B394" s="260"/>
      <c r="C394" s="189">
        <f>Salaries!G133</f>
        <v>0</v>
      </c>
      <c r="D394" s="204">
        <f t="shared" ref="D394" si="978">SUM(D392*C394)</f>
        <v>0</v>
      </c>
      <c r="E394" s="190">
        <f t="shared" ref="E394" si="979">E392*C394</f>
        <v>0</v>
      </c>
      <c r="F394" s="190">
        <f t="shared" ref="F394" si="980">F392*C394</f>
        <v>0</v>
      </c>
      <c r="G394" s="190">
        <f t="shared" ref="G394" si="981">G392*C394</f>
        <v>0</v>
      </c>
      <c r="H394" s="190">
        <f t="shared" ref="H394" si="982">H392*C394</f>
        <v>0</v>
      </c>
      <c r="I394" s="190">
        <f t="shared" ref="I394" si="983">I392*C394</f>
        <v>0</v>
      </c>
      <c r="J394" s="190">
        <f t="shared" ref="J394" si="984">J392*C394</f>
        <v>0</v>
      </c>
      <c r="K394" s="190">
        <f t="shared" ref="K394" si="985">K392*C394</f>
        <v>0</v>
      </c>
      <c r="L394" s="192">
        <f t="shared" ref="L394:L395" si="986">SUM(D394:K394)</f>
        <v>0</v>
      </c>
    </row>
    <row r="395" spans="1:12" ht="12.2" customHeight="1" x14ac:dyDescent="0.2">
      <c r="A395" s="267">
        <v>130</v>
      </c>
      <c r="B395" s="258">
        <f>Salaries!B134</f>
        <v>0</v>
      </c>
      <c r="C395" s="270" t="s">
        <v>180</v>
      </c>
      <c r="D395" s="261">
        <f>SUM(Salaries!F134*0.0765)</f>
        <v>0</v>
      </c>
      <c r="E395" s="263">
        <v>0</v>
      </c>
      <c r="F395" s="263">
        <v>0</v>
      </c>
      <c r="G395" s="263">
        <v>0</v>
      </c>
      <c r="H395" s="263">
        <v>0</v>
      </c>
      <c r="I395" s="263">
        <v>0</v>
      </c>
      <c r="J395" s="263">
        <v>0</v>
      </c>
      <c r="K395" s="263">
        <v>0</v>
      </c>
      <c r="L395" s="265">
        <f t="shared" si="986"/>
        <v>0</v>
      </c>
    </row>
    <row r="396" spans="1:12" ht="12.2" customHeight="1" x14ac:dyDescent="0.2">
      <c r="A396" s="268"/>
      <c r="B396" s="259"/>
      <c r="C396" s="271"/>
      <c r="D396" s="262"/>
      <c r="E396" s="264"/>
      <c r="F396" s="264"/>
      <c r="G396" s="264"/>
      <c r="H396" s="264"/>
      <c r="I396" s="264"/>
      <c r="J396" s="264"/>
      <c r="K396" s="264"/>
      <c r="L396" s="266"/>
    </row>
    <row r="397" spans="1:12" ht="12.2" customHeight="1" thickBot="1" x14ac:dyDescent="0.25">
      <c r="A397" s="269"/>
      <c r="B397" s="260"/>
      <c r="C397" s="189">
        <f>Salaries!G134</f>
        <v>0</v>
      </c>
      <c r="D397" s="204">
        <f t="shared" ref="D397" si="987">SUM(D395*C397)</f>
        <v>0</v>
      </c>
      <c r="E397" s="190">
        <f t="shared" ref="E397" si="988">E395*C397</f>
        <v>0</v>
      </c>
      <c r="F397" s="190">
        <f t="shared" ref="F397" si="989">F395*C397</f>
        <v>0</v>
      </c>
      <c r="G397" s="190">
        <f t="shared" ref="G397" si="990">G395*C397</f>
        <v>0</v>
      </c>
      <c r="H397" s="190">
        <f t="shared" ref="H397" si="991">H395*C397</f>
        <v>0</v>
      </c>
      <c r="I397" s="190">
        <f t="shared" ref="I397" si="992">I395*C397</f>
        <v>0</v>
      </c>
      <c r="J397" s="190">
        <f t="shared" ref="J397" si="993">J395*C397</f>
        <v>0</v>
      </c>
      <c r="K397" s="190">
        <f t="shared" ref="K397" si="994">K395*C397</f>
        <v>0</v>
      </c>
      <c r="L397" s="192">
        <f t="shared" ref="L397:L398" si="995">SUM(D397:K397)</f>
        <v>0</v>
      </c>
    </row>
    <row r="398" spans="1:12" ht="12.2" customHeight="1" x14ac:dyDescent="0.2">
      <c r="A398" s="267">
        <v>131</v>
      </c>
      <c r="B398" s="258">
        <f>Salaries!B135</f>
        <v>0</v>
      </c>
      <c r="C398" s="270" t="s">
        <v>180</v>
      </c>
      <c r="D398" s="261">
        <f>SUM(Salaries!F135*0.0765)</f>
        <v>0</v>
      </c>
      <c r="E398" s="263">
        <v>0</v>
      </c>
      <c r="F398" s="263">
        <v>0</v>
      </c>
      <c r="G398" s="263">
        <v>0</v>
      </c>
      <c r="H398" s="263">
        <v>0</v>
      </c>
      <c r="I398" s="263">
        <v>0</v>
      </c>
      <c r="J398" s="263">
        <v>0</v>
      </c>
      <c r="K398" s="263">
        <v>0</v>
      </c>
      <c r="L398" s="265">
        <f t="shared" si="995"/>
        <v>0</v>
      </c>
    </row>
    <row r="399" spans="1:12" ht="12.2" customHeight="1" x14ac:dyDescent="0.2">
      <c r="A399" s="268"/>
      <c r="B399" s="259"/>
      <c r="C399" s="271"/>
      <c r="D399" s="262"/>
      <c r="E399" s="264"/>
      <c r="F399" s="264"/>
      <c r="G399" s="264"/>
      <c r="H399" s="264"/>
      <c r="I399" s="264"/>
      <c r="J399" s="264"/>
      <c r="K399" s="264"/>
      <c r="L399" s="266"/>
    </row>
    <row r="400" spans="1:12" ht="12.2" customHeight="1" thickBot="1" x14ac:dyDescent="0.25">
      <c r="A400" s="269"/>
      <c r="B400" s="260"/>
      <c r="C400" s="189">
        <f>Salaries!G135</f>
        <v>0</v>
      </c>
      <c r="D400" s="204">
        <f t="shared" ref="D400" si="996">SUM(D398*C400)</f>
        <v>0</v>
      </c>
      <c r="E400" s="190">
        <f t="shared" ref="E400" si="997">E398*C400</f>
        <v>0</v>
      </c>
      <c r="F400" s="190">
        <f t="shared" ref="F400" si="998">F398*C400</f>
        <v>0</v>
      </c>
      <c r="G400" s="190">
        <f t="shared" ref="G400" si="999">G398*C400</f>
        <v>0</v>
      </c>
      <c r="H400" s="190">
        <f t="shared" ref="H400" si="1000">H398*C400</f>
        <v>0</v>
      </c>
      <c r="I400" s="190">
        <f t="shared" ref="I400" si="1001">I398*C400</f>
        <v>0</v>
      </c>
      <c r="J400" s="190">
        <f t="shared" ref="J400" si="1002">J398*C400</f>
        <v>0</v>
      </c>
      <c r="K400" s="190">
        <f t="shared" ref="K400" si="1003">K398*C400</f>
        <v>0</v>
      </c>
      <c r="L400" s="192">
        <f t="shared" ref="L400:L401" si="1004">SUM(D400:K400)</f>
        <v>0</v>
      </c>
    </row>
    <row r="401" spans="1:12" ht="12.2" customHeight="1" x14ac:dyDescent="0.2">
      <c r="A401" s="267">
        <v>132</v>
      </c>
      <c r="B401" s="258">
        <f>Salaries!B136</f>
        <v>0</v>
      </c>
      <c r="C401" s="270" t="s">
        <v>180</v>
      </c>
      <c r="D401" s="261">
        <f>SUM(Salaries!F136*0.0765)</f>
        <v>0</v>
      </c>
      <c r="E401" s="263">
        <v>0</v>
      </c>
      <c r="F401" s="263">
        <v>0</v>
      </c>
      <c r="G401" s="263">
        <v>0</v>
      </c>
      <c r="H401" s="263">
        <v>0</v>
      </c>
      <c r="I401" s="263">
        <v>0</v>
      </c>
      <c r="J401" s="263">
        <v>0</v>
      </c>
      <c r="K401" s="263">
        <v>0</v>
      </c>
      <c r="L401" s="265">
        <f t="shared" si="1004"/>
        <v>0</v>
      </c>
    </row>
    <row r="402" spans="1:12" ht="12.2" customHeight="1" x14ac:dyDescent="0.2">
      <c r="A402" s="268"/>
      <c r="B402" s="259"/>
      <c r="C402" s="271"/>
      <c r="D402" s="262"/>
      <c r="E402" s="264"/>
      <c r="F402" s="264"/>
      <c r="G402" s="264"/>
      <c r="H402" s="264"/>
      <c r="I402" s="264"/>
      <c r="J402" s="264"/>
      <c r="K402" s="264"/>
      <c r="L402" s="266"/>
    </row>
    <row r="403" spans="1:12" ht="12.2" customHeight="1" thickBot="1" x14ac:dyDescent="0.25">
      <c r="A403" s="269"/>
      <c r="B403" s="260"/>
      <c r="C403" s="189">
        <f>Salaries!G136</f>
        <v>0</v>
      </c>
      <c r="D403" s="204">
        <f t="shared" ref="D403" si="1005">SUM(D401*C403)</f>
        <v>0</v>
      </c>
      <c r="E403" s="190">
        <f t="shared" ref="E403" si="1006">E401*C403</f>
        <v>0</v>
      </c>
      <c r="F403" s="190">
        <f t="shared" ref="F403" si="1007">F401*C403</f>
        <v>0</v>
      </c>
      <c r="G403" s="190">
        <f t="shared" ref="G403" si="1008">G401*C403</f>
        <v>0</v>
      </c>
      <c r="H403" s="190">
        <f t="shared" ref="H403" si="1009">H401*C403</f>
        <v>0</v>
      </c>
      <c r="I403" s="190">
        <f t="shared" ref="I403" si="1010">I401*C403</f>
        <v>0</v>
      </c>
      <c r="J403" s="190">
        <f t="shared" ref="J403" si="1011">J401*C403</f>
        <v>0</v>
      </c>
      <c r="K403" s="190">
        <f t="shared" ref="K403" si="1012">K401*C403</f>
        <v>0</v>
      </c>
      <c r="L403" s="192">
        <f t="shared" ref="L403:L404" si="1013">SUM(D403:K403)</f>
        <v>0</v>
      </c>
    </row>
    <row r="404" spans="1:12" ht="12.2" customHeight="1" x14ac:dyDescent="0.2">
      <c r="A404" s="267">
        <v>133</v>
      </c>
      <c r="B404" s="258">
        <f>Salaries!B137</f>
        <v>0</v>
      </c>
      <c r="C404" s="270" t="s">
        <v>180</v>
      </c>
      <c r="D404" s="261">
        <f>SUM(Salaries!F137*0.0765)</f>
        <v>0</v>
      </c>
      <c r="E404" s="263">
        <v>0</v>
      </c>
      <c r="F404" s="263">
        <v>0</v>
      </c>
      <c r="G404" s="263">
        <v>0</v>
      </c>
      <c r="H404" s="263">
        <v>0</v>
      </c>
      <c r="I404" s="263">
        <v>0</v>
      </c>
      <c r="J404" s="263">
        <v>0</v>
      </c>
      <c r="K404" s="263">
        <v>0</v>
      </c>
      <c r="L404" s="265">
        <f t="shared" si="1013"/>
        <v>0</v>
      </c>
    </row>
    <row r="405" spans="1:12" ht="12.2" customHeight="1" x14ac:dyDescent="0.2">
      <c r="A405" s="268"/>
      <c r="B405" s="259"/>
      <c r="C405" s="271"/>
      <c r="D405" s="262"/>
      <c r="E405" s="264"/>
      <c r="F405" s="264"/>
      <c r="G405" s="264"/>
      <c r="H405" s="264"/>
      <c r="I405" s="264"/>
      <c r="J405" s="264"/>
      <c r="K405" s="264"/>
      <c r="L405" s="266"/>
    </row>
    <row r="406" spans="1:12" ht="12.2" customHeight="1" thickBot="1" x14ac:dyDescent="0.25">
      <c r="A406" s="269"/>
      <c r="B406" s="260"/>
      <c r="C406" s="189">
        <f>Salaries!G137</f>
        <v>0</v>
      </c>
      <c r="D406" s="204">
        <f t="shared" ref="D406" si="1014">SUM(D404*C406)</f>
        <v>0</v>
      </c>
      <c r="E406" s="190">
        <f t="shared" ref="E406" si="1015">E404*C406</f>
        <v>0</v>
      </c>
      <c r="F406" s="190">
        <f t="shared" ref="F406" si="1016">F404*C406</f>
        <v>0</v>
      </c>
      <c r="G406" s="190">
        <f t="shared" ref="G406" si="1017">G404*C406</f>
        <v>0</v>
      </c>
      <c r="H406" s="190">
        <f t="shared" ref="H406" si="1018">H404*C406</f>
        <v>0</v>
      </c>
      <c r="I406" s="190">
        <f t="shared" ref="I406" si="1019">I404*C406</f>
        <v>0</v>
      </c>
      <c r="J406" s="190">
        <f t="shared" ref="J406" si="1020">J404*C406</f>
        <v>0</v>
      </c>
      <c r="K406" s="190">
        <f t="shared" ref="K406" si="1021">K404*C406</f>
        <v>0</v>
      </c>
      <c r="L406" s="192">
        <f t="shared" ref="L406:L407" si="1022">SUM(D406:K406)</f>
        <v>0</v>
      </c>
    </row>
    <row r="407" spans="1:12" ht="12.2" customHeight="1" x14ac:dyDescent="0.2">
      <c r="A407" s="267">
        <v>134</v>
      </c>
      <c r="B407" s="258">
        <f>Salaries!B138</f>
        <v>0</v>
      </c>
      <c r="C407" s="270" t="s">
        <v>180</v>
      </c>
      <c r="D407" s="261">
        <f>SUM(Salaries!F138*0.0765)</f>
        <v>0</v>
      </c>
      <c r="E407" s="263">
        <v>0</v>
      </c>
      <c r="F407" s="263">
        <v>0</v>
      </c>
      <c r="G407" s="263">
        <v>0</v>
      </c>
      <c r="H407" s="263">
        <v>0</v>
      </c>
      <c r="I407" s="263">
        <v>0</v>
      </c>
      <c r="J407" s="263">
        <v>0</v>
      </c>
      <c r="K407" s="263">
        <v>0</v>
      </c>
      <c r="L407" s="265">
        <f t="shared" si="1022"/>
        <v>0</v>
      </c>
    </row>
    <row r="408" spans="1:12" ht="12.2" customHeight="1" x14ac:dyDescent="0.2">
      <c r="A408" s="268"/>
      <c r="B408" s="259"/>
      <c r="C408" s="271"/>
      <c r="D408" s="262"/>
      <c r="E408" s="264"/>
      <c r="F408" s="264"/>
      <c r="G408" s="264"/>
      <c r="H408" s="264"/>
      <c r="I408" s="264"/>
      <c r="J408" s="264"/>
      <c r="K408" s="264"/>
      <c r="L408" s="266"/>
    </row>
    <row r="409" spans="1:12" ht="12.2" customHeight="1" thickBot="1" x14ac:dyDescent="0.25">
      <c r="A409" s="269"/>
      <c r="B409" s="260"/>
      <c r="C409" s="189">
        <f>Salaries!G138</f>
        <v>0</v>
      </c>
      <c r="D409" s="204">
        <f t="shared" ref="D409" si="1023">SUM(D407*C409)</f>
        <v>0</v>
      </c>
      <c r="E409" s="190">
        <f t="shared" ref="E409" si="1024">E407*C409</f>
        <v>0</v>
      </c>
      <c r="F409" s="190">
        <f t="shared" ref="F409" si="1025">F407*C409</f>
        <v>0</v>
      </c>
      <c r="G409" s="190">
        <f t="shared" ref="G409" si="1026">G407*C409</f>
        <v>0</v>
      </c>
      <c r="H409" s="190">
        <f t="shared" ref="H409" si="1027">H407*C409</f>
        <v>0</v>
      </c>
      <c r="I409" s="190">
        <f t="shared" ref="I409" si="1028">I407*C409</f>
        <v>0</v>
      </c>
      <c r="J409" s="190">
        <f t="shared" ref="J409" si="1029">J407*C409</f>
        <v>0</v>
      </c>
      <c r="K409" s="190">
        <f t="shared" ref="K409" si="1030">K407*C409</f>
        <v>0</v>
      </c>
      <c r="L409" s="192">
        <f t="shared" ref="L409:L410" si="1031">SUM(D409:K409)</f>
        <v>0</v>
      </c>
    </row>
    <row r="410" spans="1:12" ht="12.2" customHeight="1" x14ac:dyDescent="0.2">
      <c r="A410" s="267">
        <v>135</v>
      </c>
      <c r="B410" s="258">
        <f>Salaries!B139</f>
        <v>0</v>
      </c>
      <c r="C410" s="270" t="s">
        <v>180</v>
      </c>
      <c r="D410" s="261">
        <f>SUM(Salaries!F139*0.0765)</f>
        <v>0</v>
      </c>
      <c r="E410" s="263">
        <v>0</v>
      </c>
      <c r="F410" s="263">
        <v>0</v>
      </c>
      <c r="G410" s="263">
        <v>0</v>
      </c>
      <c r="H410" s="263">
        <v>0</v>
      </c>
      <c r="I410" s="263">
        <v>0</v>
      </c>
      <c r="J410" s="263">
        <v>0</v>
      </c>
      <c r="K410" s="263">
        <v>0</v>
      </c>
      <c r="L410" s="265">
        <f t="shared" si="1031"/>
        <v>0</v>
      </c>
    </row>
    <row r="411" spans="1:12" ht="12.2" customHeight="1" x14ac:dyDescent="0.2">
      <c r="A411" s="268"/>
      <c r="B411" s="259"/>
      <c r="C411" s="271"/>
      <c r="D411" s="262"/>
      <c r="E411" s="264"/>
      <c r="F411" s="264"/>
      <c r="G411" s="264"/>
      <c r="H411" s="264"/>
      <c r="I411" s="264"/>
      <c r="J411" s="264"/>
      <c r="K411" s="264"/>
      <c r="L411" s="266"/>
    </row>
    <row r="412" spans="1:12" ht="12.2" customHeight="1" thickBot="1" x14ac:dyDescent="0.25">
      <c r="A412" s="269"/>
      <c r="B412" s="260"/>
      <c r="C412" s="189">
        <f>Salaries!G139</f>
        <v>0</v>
      </c>
      <c r="D412" s="204">
        <f t="shared" ref="D412" si="1032">SUM(D410*C412)</f>
        <v>0</v>
      </c>
      <c r="E412" s="190">
        <f t="shared" ref="E412" si="1033">E410*C412</f>
        <v>0</v>
      </c>
      <c r="F412" s="190">
        <f t="shared" ref="F412" si="1034">F410*C412</f>
        <v>0</v>
      </c>
      <c r="G412" s="190">
        <f t="shared" ref="G412" si="1035">G410*C412</f>
        <v>0</v>
      </c>
      <c r="H412" s="190">
        <f t="shared" ref="H412" si="1036">H410*C412</f>
        <v>0</v>
      </c>
      <c r="I412" s="190">
        <f t="shared" ref="I412" si="1037">I410*C412</f>
        <v>0</v>
      </c>
      <c r="J412" s="190">
        <f t="shared" ref="J412" si="1038">J410*C412</f>
        <v>0</v>
      </c>
      <c r="K412" s="190">
        <f t="shared" ref="K412" si="1039">K410*C412</f>
        <v>0</v>
      </c>
      <c r="L412" s="192">
        <f t="shared" ref="L412:L413" si="1040">SUM(D412:K412)</f>
        <v>0</v>
      </c>
    </row>
    <row r="413" spans="1:12" ht="12.2" customHeight="1" x14ac:dyDescent="0.2">
      <c r="A413" s="267">
        <v>136</v>
      </c>
      <c r="B413" s="258">
        <f>Salaries!B140</f>
        <v>0</v>
      </c>
      <c r="C413" s="270" t="s">
        <v>180</v>
      </c>
      <c r="D413" s="261">
        <f>SUM(Salaries!F140*0.0765)</f>
        <v>0</v>
      </c>
      <c r="E413" s="263">
        <v>0</v>
      </c>
      <c r="F413" s="263">
        <v>0</v>
      </c>
      <c r="G413" s="263">
        <v>0</v>
      </c>
      <c r="H413" s="263">
        <v>0</v>
      </c>
      <c r="I413" s="263">
        <v>0</v>
      </c>
      <c r="J413" s="263">
        <v>0</v>
      </c>
      <c r="K413" s="263">
        <v>0</v>
      </c>
      <c r="L413" s="265">
        <f t="shared" si="1040"/>
        <v>0</v>
      </c>
    </row>
    <row r="414" spans="1:12" ht="12.2" customHeight="1" x14ac:dyDescent="0.2">
      <c r="A414" s="268"/>
      <c r="B414" s="259"/>
      <c r="C414" s="271"/>
      <c r="D414" s="262"/>
      <c r="E414" s="264"/>
      <c r="F414" s="264"/>
      <c r="G414" s="264"/>
      <c r="H414" s="264"/>
      <c r="I414" s="264"/>
      <c r="J414" s="264"/>
      <c r="K414" s="264"/>
      <c r="L414" s="266"/>
    </row>
    <row r="415" spans="1:12" ht="12.2" customHeight="1" thickBot="1" x14ac:dyDescent="0.25">
      <c r="A415" s="269"/>
      <c r="B415" s="260"/>
      <c r="C415" s="189">
        <f>Salaries!G140</f>
        <v>0</v>
      </c>
      <c r="D415" s="204">
        <f t="shared" ref="D415" si="1041">SUM(D413*C415)</f>
        <v>0</v>
      </c>
      <c r="E415" s="190">
        <f t="shared" ref="E415" si="1042">E413*C415</f>
        <v>0</v>
      </c>
      <c r="F415" s="190">
        <f t="shared" ref="F415" si="1043">F413*C415</f>
        <v>0</v>
      </c>
      <c r="G415" s="190">
        <f t="shared" ref="G415" si="1044">G413*C415</f>
        <v>0</v>
      </c>
      <c r="H415" s="190">
        <f t="shared" ref="H415" si="1045">H413*C415</f>
        <v>0</v>
      </c>
      <c r="I415" s="190">
        <f t="shared" ref="I415" si="1046">I413*C415</f>
        <v>0</v>
      </c>
      <c r="J415" s="190">
        <f t="shared" ref="J415" si="1047">J413*C415</f>
        <v>0</v>
      </c>
      <c r="K415" s="190">
        <f t="shared" ref="K415" si="1048">K413*C415</f>
        <v>0</v>
      </c>
      <c r="L415" s="192">
        <f t="shared" ref="L415:L416" si="1049">SUM(D415:K415)</f>
        <v>0</v>
      </c>
    </row>
    <row r="416" spans="1:12" ht="12.2" customHeight="1" x14ac:dyDescent="0.2">
      <c r="A416" s="267">
        <v>137</v>
      </c>
      <c r="B416" s="258">
        <f>Salaries!B141</f>
        <v>0</v>
      </c>
      <c r="C416" s="270" t="s">
        <v>180</v>
      </c>
      <c r="D416" s="261">
        <f>SUM(Salaries!F141*0.0765)</f>
        <v>0</v>
      </c>
      <c r="E416" s="263">
        <v>0</v>
      </c>
      <c r="F416" s="263">
        <v>0</v>
      </c>
      <c r="G416" s="263">
        <v>0</v>
      </c>
      <c r="H416" s="263">
        <v>0</v>
      </c>
      <c r="I416" s="263">
        <v>0</v>
      </c>
      <c r="J416" s="263">
        <v>0</v>
      </c>
      <c r="K416" s="263">
        <v>0</v>
      </c>
      <c r="L416" s="265">
        <f t="shared" si="1049"/>
        <v>0</v>
      </c>
    </row>
    <row r="417" spans="1:12" ht="12.2" customHeight="1" x14ac:dyDescent="0.2">
      <c r="A417" s="268"/>
      <c r="B417" s="259"/>
      <c r="C417" s="271"/>
      <c r="D417" s="262"/>
      <c r="E417" s="264"/>
      <c r="F417" s="264"/>
      <c r="G417" s="264"/>
      <c r="H417" s="264"/>
      <c r="I417" s="264"/>
      <c r="J417" s="264"/>
      <c r="K417" s="264"/>
      <c r="L417" s="266"/>
    </row>
    <row r="418" spans="1:12" ht="12.2" customHeight="1" thickBot="1" x14ac:dyDescent="0.25">
      <c r="A418" s="269"/>
      <c r="B418" s="260"/>
      <c r="C418" s="189">
        <f>Salaries!G141</f>
        <v>0</v>
      </c>
      <c r="D418" s="204">
        <f t="shared" ref="D418" si="1050">SUM(D416*C418)</f>
        <v>0</v>
      </c>
      <c r="E418" s="190">
        <f t="shared" ref="E418" si="1051">E416*C418</f>
        <v>0</v>
      </c>
      <c r="F418" s="190">
        <f t="shared" ref="F418" si="1052">F416*C418</f>
        <v>0</v>
      </c>
      <c r="G418" s="190">
        <f t="shared" ref="G418" si="1053">G416*C418</f>
        <v>0</v>
      </c>
      <c r="H418" s="190">
        <f t="shared" ref="H418" si="1054">H416*C418</f>
        <v>0</v>
      </c>
      <c r="I418" s="190">
        <f t="shared" ref="I418" si="1055">I416*C418</f>
        <v>0</v>
      </c>
      <c r="J418" s="190">
        <f t="shared" ref="J418" si="1056">J416*C418</f>
        <v>0</v>
      </c>
      <c r="K418" s="190">
        <f t="shared" ref="K418" si="1057">K416*C418</f>
        <v>0</v>
      </c>
      <c r="L418" s="192">
        <f t="shared" ref="L418:L419" si="1058">SUM(D418:K418)</f>
        <v>0</v>
      </c>
    </row>
    <row r="419" spans="1:12" ht="12.2" customHeight="1" x14ac:dyDescent="0.2">
      <c r="A419" s="267">
        <v>138</v>
      </c>
      <c r="B419" s="258">
        <f>Salaries!B142</f>
        <v>0</v>
      </c>
      <c r="C419" s="270" t="s">
        <v>180</v>
      </c>
      <c r="D419" s="261">
        <f>SUM(Salaries!F142*0.0765)</f>
        <v>0</v>
      </c>
      <c r="E419" s="263">
        <v>0</v>
      </c>
      <c r="F419" s="263">
        <v>0</v>
      </c>
      <c r="G419" s="263">
        <v>0</v>
      </c>
      <c r="H419" s="263">
        <v>0</v>
      </c>
      <c r="I419" s="263">
        <v>0</v>
      </c>
      <c r="J419" s="263">
        <v>0</v>
      </c>
      <c r="K419" s="263">
        <v>0</v>
      </c>
      <c r="L419" s="265">
        <f t="shared" si="1058"/>
        <v>0</v>
      </c>
    </row>
    <row r="420" spans="1:12" ht="12.2" customHeight="1" x14ac:dyDescent="0.2">
      <c r="A420" s="268"/>
      <c r="B420" s="259"/>
      <c r="C420" s="271"/>
      <c r="D420" s="262"/>
      <c r="E420" s="264"/>
      <c r="F420" s="264"/>
      <c r="G420" s="264"/>
      <c r="H420" s="264"/>
      <c r="I420" s="264"/>
      <c r="J420" s="264"/>
      <c r="K420" s="264"/>
      <c r="L420" s="266"/>
    </row>
    <row r="421" spans="1:12" ht="12.2" customHeight="1" thickBot="1" x14ac:dyDescent="0.25">
      <c r="A421" s="269"/>
      <c r="B421" s="260"/>
      <c r="C421" s="189">
        <f>Salaries!G142</f>
        <v>0</v>
      </c>
      <c r="D421" s="204">
        <f t="shared" ref="D421" si="1059">SUM(D419*C421)</f>
        <v>0</v>
      </c>
      <c r="E421" s="190">
        <f t="shared" ref="E421" si="1060">E419*C421</f>
        <v>0</v>
      </c>
      <c r="F421" s="190">
        <f t="shared" ref="F421" si="1061">F419*C421</f>
        <v>0</v>
      </c>
      <c r="G421" s="190">
        <f t="shared" ref="G421" si="1062">G419*C421</f>
        <v>0</v>
      </c>
      <c r="H421" s="190">
        <f t="shared" ref="H421" si="1063">H419*C421</f>
        <v>0</v>
      </c>
      <c r="I421" s="190">
        <f t="shared" ref="I421" si="1064">I419*C421</f>
        <v>0</v>
      </c>
      <c r="J421" s="190">
        <f t="shared" ref="J421" si="1065">J419*C421</f>
        <v>0</v>
      </c>
      <c r="K421" s="190">
        <f t="shared" ref="K421" si="1066">K419*C421</f>
        <v>0</v>
      </c>
      <c r="L421" s="192">
        <f t="shared" ref="L421:L422" si="1067">SUM(D421:K421)</f>
        <v>0</v>
      </c>
    </row>
    <row r="422" spans="1:12" ht="12.2" customHeight="1" x14ac:dyDescent="0.2">
      <c r="A422" s="267">
        <v>139</v>
      </c>
      <c r="B422" s="258">
        <f>Salaries!B143</f>
        <v>0</v>
      </c>
      <c r="C422" s="270" t="s">
        <v>180</v>
      </c>
      <c r="D422" s="261">
        <f>SUM(Salaries!F143*0.0765)</f>
        <v>0</v>
      </c>
      <c r="E422" s="263">
        <v>0</v>
      </c>
      <c r="F422" s="263">
        <v>0</v>
      </c>
      <c r="G422" s="263">
        <v>0</v>
      </c>
      <c r="H422" s="263">
        <v>0</v>
      </c>
      <c r="I422" s="263">
        <v>0</v>
      </c>
      <c r="J422" s="263">
        <v>0</v>
      </c>
      <c r="K422" s="263">
        <v>0</v>
      </c>
      <c r="L422" s="265">
        <f t="shared" si="1067"/>
        <v>0</v>
      </c>
    </row>
    <row r="423" spans="1:12" ht="12.2" customHeight="1" x14ac:dyDescent="0.2">
      <c r="A423" s="268"/>
      <c r="B423" s="259"/>
      <c r="C423" s="271"/>
      <c r="D423" s="262"/>
      <c r="E423" s="264"/>
      <c r="F423" s="264"/>
      <c r="G423" s="264"/>
      <c r="H423" s="264"/>
      <c r="I423" s="264"/>
      <c r="J423" s="264"/>
      <c r="K423" s="264"/>
      <c r="L423" s="266"/>
    </row>
    <row r="424" spans="1:12" ht="12.2" customHeight="1" thickBot="1" x14ac:dyDescent="0.25">
      <c r="A424" s="269"/>
      <c r="B424" s="260"/>
      <c r="C424" s="189">
        <f>Salaries!G143</f>
        <v>0</v>
      </c>
      <c r="D424" s="204">
        <f t="shared" ref="D424" si="1068">SUM(D422*C424)</f>
        <v>0</v>
      </c>
      <c r="E424" s="190">
        <f t="shared" ref="E424" si="1069">E422*C424</f>
        <v>0</v>
      </c>
      <c r="F424" s="190">
        <f t="shared" ref="F424" si="1070">F422*C424</f>
        <v>0</v>
      </c>
      <c r="G424" s="190">
        <f t="shared" ref="G424" si="1071">G422*C424</f>
        <v>0</v>
      </c>
      <c r="H424" s="190">
        <f t="shared" ref="H424" si="1072">H422*C424</f>
        <v>0</v>
      </c>
      <c r="I424" s="190">
        <f t="shared" ref="I424" si="1073">I422*C424</f>
        <v>0</v>
      </c>
      <c r="J424" s="190">
        <f t="shared" ref="J424" si="1074">J422*C424</f>
        <v>0</v>
      </c>
      <c r="K424" s="190">
        <f t="shared" ref="K424" si="1075">K422*C424</f>
        <v>0</v>
      </c>
      <c r="L424" s="192">
        <f t="shared" ref="L424:L425" si="1076">SUM(D424:K424)</f>
        <v>0</v>
      </c>
    </row>
    <row r="425" spans="1:12" ht="12.2" customHeight="1" x14ac:dyDescent="0.2">
      <c r="A425" s="267">
        <v>140</v>
      </c>
      <c r="B425" s="258">
        <f>Salaries!B144</f>
        <v>0</v>
      </c>
      <c r="C425" s="270" t="s">
        <v>180</v>
      </c>
      <c r="D425" s="261">
        <f>SUM(Salaries!F144*0.0765)</f>
        <v>0</v>
      </c>
      <c r="E425" s="263">
        <v>0</v>
      </c>
      <c r="F425" s="263">
        <v>0</v>
      </c>
      <c r="G425" s="263">
        <v>0</v>
      </c>
      <c r="H425" s="263">
        <v>0</v>
      </c>
      <c r="I425" s="263">
        <v>0</v>
      </c>
      <c r="J425" s="263">
        <v>0</v>
      </c>
      <c r="K425" s="263">
        <v>0</v>
      </c>
      <c r="L425" s="265">
        <f t="shared" si="1076"/>
        <v>0</v>
      </c>
    </row>
    <row r="426" spans="1:12" ht="12.2" customHeight="1" x14ac:dyDescent="0.2">
      <c r="A426" s="268"/>
      <c r="B426" s="259"/>
      <c r="C426" s="271"/>
      <c r="D426" s="262"/>
      <c r="E426" s="264"/>
      <c r="F426" s="264"/>
      <c r="G426" s="264"/>
      <c r="H426" s="264"/>
      <c r="I426" s="264"/>
      <c r="J426" s="264"/>
      <c r="K426" s="264"/>
      <c r="L426" s="266"/>
    </row>
    <row r="427" spans="1:12" ht="12.2" customHeight="1" thickBot="1" x14ac:dyDescent="0.25">
      <c r="A427" s="269"/>
      <c r="B427" s="260"/>
      <c r="C427" s="189">
        <f>Salaries!G144</f>
        <v>0</v>
      </c>
      <c r="D427" s="204">
        <f t="shared" ref="D427" si="1077">SUM(D425*C427)</f>
        <v>0</v>
      </c>
      <c r="E427" s="190">
        <f t="shared" ref="E427" si="1078">E425*C427</f>
        <v>0</v>
      </c>
      <c r="F427" s="190">
        <f t="shared" ref="F427" si="1079">F425*C427</f>
        <v>0</v>
      </c>
      <c r="G427" s="190">
        <f t="shared" ref="G427" si="1080">G425*C427</f>
        <v>0</v>
      </c>
      <c r="H427" s="190">
        <f t="shared" ref="H427" si="1081">H425*C427</f>
        <v>0</v>
      </c>
      <c r="I427" s="190">
        <f t="shared" ref="I427" si="1082">I425*C427</f>
        <v>0</v>
      </c>
      <c r="J427" s="190">
        <f t="shared" ref="J427" si="1083">J425*C427</f>
        <v>0</v>
      </c>
      <c r="K427" s="190">
        <f t="shared" ref="K427" si="1084">K425*C427</f>
        <v>0</v>
      </c>
      <c r="L427" s="192">
        <f t="shared" ref="L427:L428" si="1085">SUM(D427:K427)</f>
        <v>0</v>
      </c>
    </row>
    <row r="428" spans="1:12" ht="12.2" customHeight="1" x14ac:dyDescent="0.2">
      <c r="A428" s="267">
        <v>141</v>
      </c>
      <c r="B428" s="258">
        <f>Salaries!B145</f>
        <v>0</v>
      </c>
      <c r="C428" s="270" t="s">
        <v>180</v>
      </c>
      <c r="D428" s="261">
        <f>SUM(Salaries!F145*0.0765)</f>
        <v>0</v>
      </c>
      <c r="E428" s="263">
        <v>0</v>
      </c>
      <c r="F428" s="263">
        <v>0</v>
      </c>
      <c r="G428" s="263">
        <v>0</v>
      </c>
      <c r="H428" s="263">
        <v>0</v>
      </c>
      <c r="I428" s="263">
        <v>0</v>
      </c>
      <c r="J428" s="263">
        <v>0</v>
      </c>
      <c r="K428" s="263">
        <v>0</v>
      </c>
      <c r="L428" s="265">
        <f t="shared" si="1085"/>
        <v>0</v>
      </c>
    </row>
    <row r="429" spans="1:12" ht="12.2" customHeight="1" x14ac:dyDescent="0.2">
      <c r="A429" s="268"/>
      <c r="B429" s="259"/>
      <c r="C429" s="271"/>
      <c r="D429" s="262"/>
      <c r="E429" s="264"/>
      <c r="F429" s="264"/>
      <c r="G429" s="264"/>
      <c r="H429" s="264"/>
      <c r="I429" s="264"/>
      <c r="J429" s="264"/>
      <c r="K429" s="264"/>
      <c r="L429" s="266"/>
    </row>
    <row r="430" spans="1:12" ht="12.2" customHeight="1" thickBot="1" x14ac:dyDescent="0.25">
      <c r="A430" s="269"/>
      <c r="B430" s="260"/>
      <c r="C430" s="189">
        <f>Salaries!G145</f>
        <v>0</v>
      </c>
      <c r="D430" s="204">
        <f t="shared" ref="D430" si="1086">SUM(D428*C430)</f>
        <v>0</v>
      </c>
      <c r="E430" s="190">
        <f t="shared" ref="E430" si="1087">E428*C430</f>
        <v>0</v>
      </c>
      <c r="F430" s="190">
        <f t="shared" ref="F430" si="1088">F428*C430</f>
        <v>0</v>
      </c>
      <c r="G430" s="190">
        <f t="shared" ref="G430" si="1089">G428*C430</f>
        <v>0</v>
      </c>
      <c r="H430" s="190">
        <f t="shared" ref="H430" si="1090">H428*C430</f>
        <v>0</v>
      </c>
      <c r="I430" s="190">
        <f t="shared" ref="I430" si="1091">I428*C430</f>
        <v>0</v>
      </c>
      <c r="J430" s="190">
        <f t="shared" ref="J430" si="1092">J428*C430</f>
        <v>0</v>
      </c>
      <c r="K430" s="190">
        <f t="shared" ref="K430" si="1093">K428*C430</f>
        <v>0</v>
      </c>
      <c r="L430" s="192">
        <f t="shared" ref="L430:L431" si="1094">SUM(D430:K430)</f>
        <v>0</v>
      </c>
    </row>
    <row r="431" spans="1:12" ht="12.2" customHeight="1" x14ac:dyDescent="0.2">
      <c r="A431" s="267">
        <v>142</v>
      </c>
      <c r="B431" s="258">
        <f>Salaries!B146</f>
        <v>0</v>
      </c>
      <c r="C431" s="270" t="s">
        <v>180</v>
      </c>
      <c r="D431" s="261">
        <f>SUM(Salaries!F146*0.0765)</f>
        <v>0</v>
      </c>
      <c r="E431" s="263">
        <v>0</v>
      </c>
      <c r="F431" s="263">
        <v>0</v>
      </c>
      <c r="G431" s="263">
        <v>0</v>
      </c>
      <c r="H431" s="263">
        <v>0</v>
      </c>
      <c r="I431" s="263">
        <v>0</v>
      </c>
      <c r="J431" s="263">
        <v>0</v>
      </c>
      <c r="K431" s="263">
        <v>0</v>
      </c>
      <c r="L431" s="265">
        <f t="shared" si="1094"/>
        <v>0</v>
      </c>
    </row>
    <row r="432" spans="1:12" ht="12.2" customHeight="1" x14ac:dyDescent="0.2">
      <c r="A432" s="268"/>
      <c r="B432" s="259"/>
      <c r="C432" s="271"/>
      <c r="D432" s="262"/>
      <c r="E432" s="264"/>
      <c r="F432" s="264"/>
      <c r="G432" s="264"/>
      <c r="H432" s="264"/>
      <c r="I432" s="264"/>
      <c r="J432" s="264"/>
      <c r="K432" s="264"/>
      <c r="L432" s="266"/>
    </row>
    <row r="433" spans="1:12" ht="12.2" customHeight="1" thickBot="1" x14ac:dyDescent="0.25">
      <c r="A433" s="269"/>
      <c r="B433" s="260"/>
      <c r="C433" s="189">
        <f>Salaries!G146</f>
        <v>0</v>
      </c>
      <c r="D433" s="204">
        <f t="shared" ref="D433" si="1095">SUM(D431*C433)</f>
        <v>0</v>
      </c>
      <c r="E433" s="190">
        <f t="shared" ref="E433" si="1096">E431*C433</f>
        <v>0</v>
      </c>
      <c r="F433" s="190">
        <f t="shared" ref="F433" si="1097">F431*C433</f>
        <v>0</v>
      </c>
      <c r="G433" s="190">
        <f t="shared" ref="G433" si="1098">G431*C433</f>
        <v>0</v>
      </c>
      <c r="H433" s="190">
        <f t="shared" ref="H433" si="1099">H431*C433</f>
        <v>0</v>
      </c>
      <c r="I433" s="190">
        <f t="shared" ref="I433" si="1100">I431*C433</f>
        <v>0</v>
      </c>
      <c r="J433" s="190">
        <f t="shared" ref="J433" si="1101">J431*C433</f>
        <v>0</v>
      </c>
      <c r="K433" s="190">
        <f t="shared" ref="K433" si="1102">K431*C433</f>
        <v>0</v>
      </c>
      <c r="L433" s="192">
        <f t="shared" ref="L433:L434" si="1103">SUM(D433:K433)</f>
        <v>0</v>
      </c>
    </row>
    <row r="434" spans="1:12" ht="12.2" customHeight="1" x14ac:dyDescent="0.2">
      <c r="A434" s="267">
        <v>143</v>
      </c>
      <c r="B434" s="258">
        <f>Salaries!B147</f>
        <v>0</v>
      </c>
      <c r="C434" s="270" t="s">
        <v>180</v>
      </c>
      <c r="D434" s="261">
        <f>SUM(Salaries!F147*0.0765)</f>
        <v>0</v>
      </c>
      <c r="E434" s="263">
        <v>0</v>
      </c>
      <c r="F434" s="263">
        <v>0</v>
      </c>
      <c r="G434" s="263">
        <v>0</v>
      </c>
      <c r="H434" s="263">
        <v>0</v>
      </c>
      <c r="I434" s="263">
        <v>0</v>
      </c>
      <c r="J434" s="263">
        <v>0</v>
      </c>
      <c r="K434" s="263">
        <v>0</v>
      </c>
      <c r="L434" s="265">
        <f t="shared" si="1103"/>
        <v>0</v>
      </c>
    </row>
    <row r="435" spans="1:12" ht="12.2" customHeight="1" x14ac:dyDescent="0.2">
      <c r="A435" s="268"/>
      <c r="B435" s="259"/>
      <c r="C435" s="271"/>
      <c r="D435" s="262"/>
      <c r="E435" s="264"/>
      <c r="F435" s="264"/>
      <c r="G435" s="264"/>
      <c r="H435" s="264"/>
      <c r="I435" s="264"/>
      <c r="J435" s="264"/>
      <c r="K435" s="264"/>
      <c r="L435" s="266"/>
    </row>
    <row r="436" spans="1:12" ht="12.2" customHeight="1" thickBot="1" x14ac:dyDescent="0.25">
      <c r="A436" s="269"/>
      <c r="B436" s="260"/>
      <c r="C436" s="189">
        <f>Salaries!G147</f>
        <v>0</v>
      </c>
      <c r="D436" s="204">
        <f t="shared" ref="D436" si="1104">SUM(D434*C436)</f>
        <v>0</v>
      </c>
      <c r="E436" s="190">
        <f t="shared" ref="E436" si="1105">E434*C436</f>
        <v>0</v>
      </c>
      <c r="F436" s="190">
        <f t="shared" ref="F436" si="1106">F434*C436</f>
        <v>0</v>
      </c>
      <c r="G436" s="190">
        <f t="shared" ref="G436" si="1107">G434*C436</f>
        <v>0</v>
      </c>
      <c r="H436" s="190">
        <f t="shared" ref="H436" si="1108">H434*C436</f>
        <v>0</v>
      </c>
      <c r="I436" s="190">
        <f t="shared" ref="I436" si="1109">I434*C436</f>
        <v>0</v>
      </c>
      <c r="J436" s="190">
        <f t="shared" ref="J436" si="1110">J434*C436</f>
        <v>0</v>
      </c>
      <c r="K436" s="190">
        <f t="shared" ref="K436" si="1111">K434*C436</f>
        <v>0</v>
      </c>
      <c r="L436" s="192">
        <f t="shared" ref="L436:L437" si="1112">SUM(D436:K436)</f>
        <v>0</v>
      </c>
    </row>
    <row r="437" spans="1:12" ht="12.2" customHeight="1" x14ac:dyDescent="0.2">
      <c r="A437" s="267">
        <v>144</v>
      </c>
      <c r="B437" s="258">
        <f>Salaries!B148</f>
        <v>0</v>
      </c>
      <c r="C437" s="270" t="s">
        <v>180</v>
      </c>
      <c r="D437" s="261">
        <f>SUM(Salaries!F148*0.0765)</f>
        <v>0</v>
      </c>
      <c r="E437" s="263">
        <v>0</v>
      </c>
      <c r="F437" s="263">
        <v>0</v>
      </c>
      <c r="G437" s="263">
        <v>0</v>
      </c>
      <c r="H437" s="263">
        <v>0</v>
      </c>
      <c r="I437" s="263">
        <v>0</v>
      </c>
      <c r="J437" s="263">
        <v>0</v>
      </c>
      <c r="K437" s="263">
        <v>0</v>
      </c>
      <c r="L437" s="265">
        <f t="shared" si="1112"/>
        <v>0</v>
      </c>
    </row>
    <row r="438" spans="1:12" ht="12.2" customHeight="1" x14ac:dyDescent="0.2">
      <c r="A438" s="268"/>
      <c r="B438" s="259"/>
      <c r="C438" s="271"/>
      <c r="D438" s="262"/>
      <c r="E438" s="264"/>
      <c r="F438" s="264"/>
      <c r="G438" s="264"/>
      <c r="H438" s="264"/>
      <c r="I438" s="264"/>
      <c r="J438" s="264"/>
      <c r="K438" s="264"/>
      <c r="L438" s="266"/>
    </row>
    <row r="439" spans="1:12" ht="12.2" customHeight="1" thickBot="1" x14ac:dyDescent="0.25">
      <c r="A439" s="269"/>
      <c r="B439" s="260"/>
      <c r="C439" s="189">
        <f>Salaries!G148</f>
        <v>0</v>
      </c>
      <c r="D439" s="204">
        <f t="shared" ref="D439" si="1113">SUM(D437*C439)</f>
        <v>0</v>
      </c>
      <c r="E439" s="190">
        <f t="shared" ref="E439" si="1114">E437*C439</f>
        <v>0</v>
      </c>
      <c r="F439" s="190">
        <f t="shared" ref="F439" si="1115">F437*C439</f>
        <v>0</v>
      </c>
      <c r="G439" s="190">
        <f t="shared" ref="G439" si="1116">G437*C439</f>
        <v>0</v>
      </c>
      <c r="H439" s="190">
        <f t="shared" ref="H439" si="1117">H437*C439</f>
        <v>0</v>
      </c>
      <c r="I439" s="190">
        <f t="shared" ref="I439" si="1118">I437*C439</f>
        <v>0</v>
      </c>
      <c r="J439" s="190">
        <f t="shared" ref="J439" si="1119">J437*C439</f>
        <v>0</v>
      </c>
      <c r="K439" s="190">
        <f t="shared" ref="K439" si="1120">K437*C439</f>
        <v>0</v>
      </c>
      <c r="L439" s="192">
        <f t="shared" ref="L439:L440" si="1121">SUM(D439:K439)</f>
        <v>0</v>
      </c>
    </row>
    <row r="440" spans="1:12" ht="12.2" customHeight="1" x14ac:dyDescent="0.2">
      <c r="A440" s="267">
        <v>145</v>
      </c>
      <c r="B440" s="258">
        <f>Salaries!B149</f>
        <v>0</v>
      </c>
      <c r="C440" s="270" t="s">
        <v>180</v>
      </c>
      <c r="D440" s="261">
        <f>SUM(Salaries!F149*0.0765)</f>
        <v>0</v>
      </c>
      <c r="E440" s="263">
        <v>0</v>
      </c>
      <c r="F440" s="263">
        <v>0</v>
      </c>
      <c r="G440" s="263">
        <v>0</v>
      </c>
      <c r="H440" s="263">
        <v>0</v>
      </c>
      <c r="I440" s="263">
        <v>0</v>
      </c>
      <c r="J440" s="263">
        <v>0</v>
      </c>
      <c r="K440" s="263">
        <v>0</v>
      </c>
      <c r="L440" s="265">
        <f t="shared" si="1121"/>
        <v>0</v>
      </c>
    </row>
    <row r="441" spans="1:12" ht="12.2" customHeight="1" x14ac:dyDescent="0.2">
      <c r="A441" s="268"/>
      <c r="B441" s="259"/>
      <c r="C441" s="271"/>
      <c r="D441" s="262"/>
      <c r="E441" s="264"/>
      <c r="F441" s="264"/>
      <c r="G441" s="264"/>
      <c r="H441" s="264"/>
      <c r="I441" s="264"/>
      <c r="J441" s="264"/>
      <c r="K441" s="264"/>
      <c r="L441" s="266"/>
    </row>
    <row r="442" spans="1:12" ht="12.2" customHeight="1" thickBot="1" x14ac:dyDescent="0.25">
      <c r="A442" s="269"/>
      <c r="B442" s="260"/>
      <c r="C442" s="189">
        <f>Salaries!G149</f>
        <v>0</v>
      </c>
      <c r="D442" s="204">
        <f t="shared" ref="D442" si="1122">SUM(D440*C442)</f>
        <v>0</v>
      </c>
      <c r="E442" s="190">
        <f t="shared" ref="E442" si="1123">E440*C442</f>
        <v>0</v>
      </c>
      <c r="F442" s="190">
        <f t="shared" ref="F442" si="1124">F440*C442</f>
        <v>0</v>
      </c>
      <c r="G442" s="190">
        <f t="shared" ref="G442" si="1125">G440*C442</f>
        <v>0</v>
      </c>
      <c r="H442" s="190">
        <f t="shared" ref="H442" si="1126">H440*C442</f>
        <v>0</v>
      </c>
      <c r="I442" s="190">
        <f t="shared" ref="I442" si="1127">I440*C442</f>
        <v>0</v>
      </c>
      <c r="J442" s="190">
        <f t="shared" ref="J442" si="1128">J440*C442</f>
        <v>0</v>
      </c>
      <c r="K442" s="190">
        <f t="shared" ref="K442" si="1129">K440*C442</f>
        <v>0</v>
      </c>
      <c r="L442" s="192">
        <f t="shared" ref="L442:L443" si="1130">SUM(D442:K442)</f>
        <v>0</v>
      </c>
    </row>
    <row r="443" spans="1:12" ht="12.2" customHeight="1" x14ac:dyDescent="0.2">
      <c r="A443" s="267">
        <v>146</v>
      </c>
      <c r="B443" s="258">
        <f>Salaries!B150</f>
        <v>0</v>
      </c>
      <c r="C443" s="270" t="s">
        <v>180</v>
      </c>
      <c r="D443" s="261">
        <f>SUM(Salaries!F150*0.0765)</f>
        <v>0</v>
      </c>
      <c r="E443" s="263">
        <v>0</v>
      </c>
      <c r="F443" s="263">
        <v>0</v>
      </c>
      <c r="G443" s="263">
        <v>0</v>
      </c>
      <c r="H443" s="263">
        <v>0</v>
      </c>
      <c r="I443" s="263">
        <v>0</v>
      </c>
      <c r="J443" s="263">
        <v>0</v>
      </c>
      <c r="K443" s="263">
        <v>0</v>
      </c>
      <c r="L443" s="265">
        <f t="shared" si="1130"/>
        <v>0</v>
      </c>
    </row>
    <row r="444" spans="1:12" ht="12.2" customHeight="1" x14ac:dyDescent="0.2">
      <c r="A444" s="268"/>
      <c r="B444" s="259"/>
      <c r="C444" s="271"/>
      <c r="D444" s="262"/>
      <c r="E444" s="264"/>
      <c r="F444" s="264"/>
      <c r="G444" s="264"/>
      <c r="H444" s="264"/>
      <c r="I444" s="264"/>
      <c r="J444" s="264"/>
      <c r="K444" s="264"/>
      <c r="L444" s="266"/>
    </row>
    <row r="445" spans="1:12" ht="12.2" customHeight="1" thickBot="1" x14ac:dyDescent="0.25">
      <c r="A445" s="269"/>
      <c r="B445" s="260"/>
      <c r="C445" s="189">
        <f>Salaries!G150</f>
        <v>0</v>
      </c>
      <c r="D445" s="204">
        <f t="shared" ref="D445" si="1131">SUM(D443*C445)</f>
        <v>0</v>
      </c>
      <c r="E445" s="190">
        <f t="shared" ref="E445" si="1132">E443*C445</f>
        <v>0</v>
      </c>
      <c r="F445" s="190">
        <f t="shared" ref="F445" si="1133">F443*C445</f>
        <v>0</v>
      </c>
      <c r="G445" s="190">
        <f t="shared" ref="G445" si="1134">G443*C445</f>
        <v>0</v>
      </c>
      <c r="H445" s="190">
        <f t="shared" ref="H445" si="1135">H443*C445</f>
        <v>0</v>
      </c>
      <c r="I445" s="190">
        <f t="shared" ref="I445" si="1136">I443*C445</f>
        <v>0</v>
      </c>
      <c r="J445" s="190">
        <f t="shared" ref="J445" si="1137">J443*C445</f>
        <v>0</v>
      </c>
      <c r="K445" s="190">
        <f t="shared" ref="K445" si="1138">K443*C445</f>
        <v>0</v>
      </c>
      <c r="L445" s="192">
        <f t="shared" ref="L445:L446" si="1139">SUM(D445:K445)</f>
        <v>0</v>
      </c>
    </row>
    <row r="446" spans="1:12" ht="12.2" customHeight="1" x14ac:dyDescent="0.2">
      <c r="A446" s="267">
        <v>147</v>
      </c>
      <c r="B446" s="258">
        <f>Salaries!B151</f>
        <v>0</v>
      </c>
      <c r="C446" s="270" t="s">
        <v>180</v>
      </c>
      <c r="D446" s="261">
        <f>SUM(Salaries!F151*0.0765)</f>
        <v>0</v>
      </c>
      <c r="E446" s="263">
        <v>0</v>
      </c>
      <c r="F446" s="263">
        <v>0</v>
      </c>
      <c r="G446" s="263">
        <v>0</v>
      </c>
      <c r="H446" s="263">
        <v>0</v>
      </c>
      <c r="I446" s="263">
        <v>0</v>
      </c>
      <c r="J446" s="263">
        <v>0</v>
      </c>
      <c r="K446" s="263">
        <v>0</v>
      </c>
      <c r="L446" s="265">
        <f t="shared" si="1139"/>
        <v>0</v>
      </c>
    </row>
    <row r="447" spans="1:12" ht="12.2" customHeight="1" x14ac:dyDescent="0.2">
      <c r="A447" s="268"/>
      <c r="B447" s="259"/>
      <c r="C447" s="271"/>
      <c r="D447" s="262"/>
      <c r="E447" s="264"/>
      <c r="F447" s="264"/>
      <c r="G447" s="264"/>
      <c r="H447" s="264"/>
      <c r="I447" s="264"/>
      <c r="J447" s="264"/>
      <c r="K447" s="264"/>
      <c r="L447" s="266"/>
    </row>
    <row r="448" spans="1:12" ht="12.2" customHeight="1" thickBot="1" x14ac:dyDescent="0.25">
      <c r="A448" s="269"/>
      <c r="B448" s="260"/>
      <c r="C448" s="189">
        <f>Salaries!G151</f>
        <v>0</v>
      </c>
      <c r="D448" s="204">
        <f t="shared" ref="D448" si="1140">SUM(D446*C448)</f>
        <v>0</v>
      </c>
      <c r="E448" s="190">
        <f t="shared" ref="E448" si="1141">E446*C448</f>
        <v>0</v>
      </c>
      <c r="F448" s="190">
        <f t="shared" ref="F448" si="1142">F446*C448</f>
        <v>0</v>
      </c>
      <c r="G448" s="190">
        <f t="shared" ref="G448" si="1143">G446*C448</f>
        <v>0</v>
      </c>
      <c r="H448" s="190">
        <f t="shared" ref="H448" si="1144">H446*C448</f>
        <v>0</v>
      </c>
      <c r="I448" s="190">
        <f t="shared" ref="I448" si="1145">I446*C448</f>
        <v>0</v>
      </c>
      <c r="J448" s="190">
        <f t="shared" ref="J448" si="1146">J446*C448</f>
        <v>0</v>
      </c>
      <c r="K448" s="190">
        <f t="shared" ref="K448" si="1147">K446*C448</f>
        <v>0</v>
      </c>
      <c r="L448" s="192">
        <f t="shared" ref="L448:L449" si="1148">SUM(D448:K448)</f>
        <v>0</v>
      </c>
    </row>
    <row r="449" spans="1:12" ht="12.2" customHeight="1" x14ac:dyDescent="0.2">
      <c r="A449" s="267">
        <v>148</v>
      </c>
      <c r="B449" s="258">
        <f>Salaries!B152</f>
        <v>0</v>
      </c>
      <c r="C449" s="270" t="s">
        <v>180</v>
      </c>
      <c r="D449" s="261">
        <f>SUM(Salaries!F152*0.0765)</f>
        <v>0</v>
      </c>
      <c r="E449" s="263">
        <v>0</v>
      </c>
      <c r="F449" s="263">
        <v>0</v>
      </c>
      <c r="G449" s="263">
        <v>0</v>
      </c>
      <c r="H449" s="263">
        <v>0</v>
      </c>
      <c r="I449" s="263">
        <v>0</v>
      </c>
      <c r="J449" s="263">
        <v>0</v>
      </c>
      <c r="K449" s="263">
        <v>0</v>
      </c>
      <c r="L449" s="265">
        <f t="shared" si="1148"/>
        <v>0</v>
      </c>
    </row>
    <row r="450" spans="1:12" ht="12.2" customHeight="1" x14ac:dyDescent="0.2">
      <c r="A450" s="268"/>
      <c r="B450" s="259"/>
      <c r="C450" s="271"/>
      <c r="D450" s="262"/>
      <c r="E450" s="264"/>
      <c r="F450" s="264"/>
      <c r="G450" s="264"/>
      <c r="H450" s="264"/>
      <c r="I450" s="264"/>
      <c r="J450" s="264"/>
      <c r="K450" s="264"/>
      <c r="L450" s="266"/>
    </row>
    <row r="451" spans="1:12" ht="12.2" customHeight="1" thickBot="1" x14ac:dyDescent="0.25">
      <c r="A451" s="269"/>
      <c r="B451" s="260"/>
      <c r="C451" s="189">
        <f>Salaries!G152</f>
        <v>0</v>
      </c>
      <c r="D451" s="204">
        <f t="shared" ref="D451" si="1149">SUM(D449*C451)</f>
        <v>0</v>
      </c>
      <c r="E451" s="190">
        <f t="shared" ref="E451" si="1150">E449*C451</f>
        <v>0</v>
      </c>
      <c r="F451" s="190">
        <f t="shared" ref="F451" si="1151">F449*C451</f>
        <v>0</v>
      </c>
      <c r="G451" s="190">
        <f t="shared" ref="G451" si="1152">G449*C451</f>
        <v>0</v>
      </c>
      <c r="H451" s="190">
        <f t="shared" ref="H451" si="1153">H449*C451</f>
        <v>0</v>
      </c>
      <c r="I451" s="190">
        <f t="shared" ref="I451" si="1154">I449*C451</f>
        <v>0</v>
      </c>
      <c r="J451" s="190">
        <f t="shared" ref="J451" si="1155">J449*C451</f>
        <v>0</v>
      </c>
      <c r="K451" s="190">
        <f t="shared" ref="K451" si="1156">K449*C451</f>
        <v>0</v>
      </c>
      <c r="L451" s="192">
        <f t="shared" ref="L451:L452" si="1157">SUM(D451:K451)</f>
        <v>0</v>
      </c>
    </row>
    <row r="452" spans="1:12" ht="12.2" customHeight="1" x14ac:dyDescent="0.2">
      <c r="A452" s="267">
        <v>149</v>
      </c>
      <c r="B452" s="258">
        <f>Salaries!B153</f>
        <v>0</v>
      </c>
      <c r="C452" s="270" t="s">
        <v>180</v>
      </c>
      <c r="D452" s="261">
        <f>SUM(Salaries!F153*0.0765)</f>
        <v>0</v>
      </c>
      <c r="E452" s="263">
        <v>0</v>
      </c>
      <c r="F452" s="263">
        <v>0</v>
      </c>
      <c r="G452" s="263">
        <v>0</v>
      </c>
      <c r="H452" s="263">
        <v>0</v>
      </c>
      <c r="I452" s="263">
        <v>0</v>
      </c>
      <c r="J452" s="263">
        <v>0</v>
      </c>
      <c r="K452" s="263">
        <v>0</v>
      </c>
      <c r="L452" s="265">
        <f t="shared" si="1157"/>
        <v>0</v>
      </c>
    </row>
    <row r="453" spans="1:12" ht="12.2" customHeight="1" x14ac:dyDescent="0.2">
      <c r="A453" s="268"/>
      <c r="B453" s="259"/>
      <c r="C453" s="271"/>
      <c r="D453" s="262"/>
      <c r="E453" s="264"/>
      <c r="F453" s="264"/>
      <c r="G453" s="264"/>
      <c r="H453" s="264"/>
      <c r="I453" s="264"/>
      <c r="J453" s="264"/>
      <c r="K453" s="264"/>
      <c r="L453" s="266"/>
    </row>
    <row r="454" spans="1:12" ht="12.2" customHeight="1" thickBot="1" x14ac:dyDescent="0.25">
      <c r="A454" s="269"/>
      <c r="B454" s="260"/>
      <c r="C454" s="189">
        <f>Salaries!G153</f>
        <v>0</v>
      </c>
      <c r="D454" s="204">
        <f t="shared" ref="D454" si="1158">SUM(D452*C454)</f>
        <v>0</v>
      </c>
      <c r="E454" s="190">
        <f t="shared" ref="E454" si="1159">E452*C454</f>
        <v>0</v>
      </c>
      <c r="F454" s="190">
        <f t="shared" ref="F454" si="1160">F452*C454</f>
        <v>0</v>
      </c>
      <c r="G454" s="190">
        <f t="shared" ref="G454" si="1161">G452*C454</f>
        <v>0</v>
      </c>
      <c r="H454" s="190">
        <f t="shared" ref="H454" si="1162">H452*C454</f>
        <v>0</v>
      </c>
      <c r="I454" s="190">
        <f t="shared" ref="I454" si="1163">I452*C454</f>
        <v>0</v>
      </c>
      <c r="J454" s="190">
        <f t="shared" ref="J454" si="1164">J452*C454</f>
        <v>0</v>
      </c>
      <c r="K454" s="190">
        <f t="shared" ref="K454" si="1165">K452*C454</f>
        <v>0</v>
      </c>
      <c r="L454" s="192">
        <f t="shared" ref="L454" si="1166">SUM(D454:K454)</f>
        <v>0</v>
      </c>
    </row>
    <row r="455" spans="1:12" ht="12.2" customHeight="1" x14ac:dyDescent="0.2">
      <c r="A455" s="267">
        <v>150</v>
      </c>
      <c r="B455" s="258">
        <f>Salaries!B154</f>
        <v>0</v>
      </c>
      <c r="C455" s="270" t="s">
        <v>180</v>
      </c>
      <c r="D455" s="261">
        <f>SUM(Salaries!F154*0.0765)</f>
        <v>0</v>
      </c>
      <c r="E455" s="263">
        <v>0</v>
      </c>
      <c r="F455" s="263">
        <v>0</v>
      </c>
      <c r="G455" s="263">
        <v>0</v>
      </c>
      <c r="H455" s="263">
        <v>0</v>
      </c>
      <c r="I455" s="263">
        <v>0</v>
      </c>
      <c r="J455" s="263">
        <v>0</v>
      </c>
      <c r="K455" s="263">
        <v>0</v>
      </c>
      <c r="L455" s="265">
        <f t="shared" ref="L455" si="1167">SUM(D455:K455)</f>
        <v>0</v>
      </c>
    </row>
    <row r="456" spans="1:12" ht="12.2" customHeight="1" x14ac:dyDescent="0.2">
      <c r="A456" s="268"/>
      <c r="B456" s="259"/>
      <c r="C456" s="271"/>
      <c r="D456" s="262"/>
      <c r="E456" s="264"/>
      <c r="F456" s="264"/>
      <c r="G456" s="264"/>
      <c r="H456" s="264"/>
      <c r="I456" s="264"/>
      <c r="J456" s="264"/>
      <c r="K456" s="264"/>
      <c r="L456" s="266"/>
    </row>
    <row r="457" spans="1:12" ht="12.2" customHeight="1" thickBot="1" x14ac:dyDescent="0.25">
      <c r="A457" s="269"/>
      <c r="B457" s="260"/>
      <c r="C457" s="189">
        <f>Salaries!G154</f>
        <v>0</v>
      </c>
      <c r="D457" s="204">
        <f t="shared" ref="D457" si="1168">SUM(D455*C457)</f>
        <v>0</v>
      </c>
      <c r="E457" s="190">
        <f t="shared" ref="E457" si="1169">E455*C457</f>
        <v>0</v>
      </c>
      <c r="F457" s="190">
        <f t="shared" ref="F457" si="1170">F455*C457</f>
        <v>0</v>
      </c>
      <c r="G457" s="190">
        <f t="shared" ref="G457" si="1171">G455*C457</f>
        <v>0</v>
      </c>
      <c r="H457" s="190">
        <f t="shared" ref="H457" si="1172">H455*C457</f>
        <v>0</v>
      </c>
      <c r="I457" s="190">
        <f t="shared" ref="I457" si="1173">I455*C457</f>
        <v>0</v>
      </c>
      <c r="J457" s="190">
        <f t="shared" ref="J457" si="1174">J455*C457</f>
        <v>0</v>
      </c>
      <c r="K457" s="190">
        <f t="shared" ref="K457" si="1175">K455*C457</f>
        <v>0</v>
      </c>
      <c r="L457" s="192">
        <f t="shared" ref="L457:L458" si="1176">SUM(D457:K457)</f>
        <v>0</v>
      </c>
    </row>
    <row r="458" spans="1:12" ht="12.2" customHeight="1" x14ac:dyDescent="0.2">
      <c r="A458" s="267">
        <v>151</v>
      </c>
      <c r="B458" s="258">
        <f>Salaries!B155</f>
        <v>0</v>
      </c>
      <c r="C458" s="270" t="s">
        <v>180</v>
      </c>
      <c r="D458" s="261">
        <f>SUM(Salaries!F155*0.0765)</f>
        <v>0</v>
      </c>
      <c r="E458" s="263">
        <v>0</v>
      </c>
      <c r="F458" s="263">
        <v>0</v>
      </c>
      <c r="G458" s="263">
        <v>0</v>
      </c>
      <c r="H458" s="263">
        <v>0</v>
      </c>
      <c r="I458" s="263">
        <v>0</v>
      </c>
      <c r="J458" s="263">
        <v>0</v>
      </c>
      <c r="K458" s="263">
        <v>0</v>
      </c>
      <c r="L458" s="265">
        <f t="shared" si="1176"/>
        <v>0</v>
      </c>
    </row>
    <row r="459" spans="1:12" ht="12.2" customHeight="1" x14ac:dyDescent="0.2">
      <c r="A459" s="268"/>
      <c r="B459" s="259"/>
      <c r="C459" s="271"/>
      <c r="D459" s="262"/>
      <c r="E459" s="264"/>
      <c r="F459" s="264"/>
      <c r="G459" s="264"/>
      <c r="H459" s="264"/>
      <c r="I459" s="264"/>
      <c r="J459" s="264"/>
      <c r="K459" s="264"/>
      <c r="L459" s="266"/>
    </row>
    <row r="460" spans="1:12" ht="12.2" customHeight="1" thickBot="1" x14ac:dyDescent="0.25">
      <c r="A460" s="269"/>
      <c r="B460" s="260"/>
      <c r="C460" s="189">
        <f>Salaries!G155</f>
        <v>0</v>
      </c>
      <c r="D460" s="204">
        <f t="shared" ref="D460" si="1177">SUM(D458*C460)</f>
        <v>0</v>
      </c>
      <c r="E460" s="190">
        <f t="shared" ref="E460" si="1178">E458*C460</f>
        <v>0</v>
      </c>
      <c r="F460" s="190">
        <f t="shared" ref="F460" si="1179">F458*C460</f>
        <v>0</v>
      </c>
      <c r="G460" s="190">
        <f t="shared" ref="G460" si="1180">G458*C460</f>
        <v>0</v>
      </c>
      <c r="H460" s="190">
        <f t="shared" ref="H460" si="1181">H458*C460</f>
        <v>0</v>
      </c>
      <c r="I460" s="190">
        <f t="shared" ref="I460" si="1182">I458*C460</f>
        <v>0</v>
      </c>
      <c r="J460" s="190">
        <f t="shared" ref="J460" si="1183">J458*C460</f>
        <v>0</v>
      </c>
      <c r="K460" s="190">
        <f t="shared" ref="K460" si="1184">K458*C460</f>
        <v>0</v>
      </c>
      <c r="L460" s="192">
        <f t="shared" ref="L460:L461" si="1185">SUM(D460:K460)</f>
        <v>0</v>
      </c>
    </row>
    <row r="461" spans="1:12" ht="12.2" customHeight="1" x14ac:dyDescent="0.2">
      <c r="A461" s="267">
        <v>152</v>
      </c>
      <c r="B461" s="258">
        <f>Salaries!B156</f>
        <v>0</v>
      </c>
      <c r="C461" s="270" t="s">
        <v>180</v>
      </c>
      <c r="D461" s="261">
        <f>SUM(Salaries!F156*0.0765)</f>
        <v>0</v>
      </c>
      <c r="E461" s="263">
        <v>0</v>
      </c>
      <c r="F461" s="263">
        <v>0</v>
      </c>
      <c r="G461" s="263">
        <v>0</v>
      </c>
      <c r="H461" s="263">
        <v>0</v>
      </c>
      <c r="I461" s="263">
        <v>0</v>
      </c>
      <c r="J461" s="263">
        <v>0</v>
      </c>
      <c r="K461" s="263">
        <v>0</v>
      </c>
      <c r="L461" s="265">
        <f t="shared" si="1185"/>
        <v>0</v>
      </c>
    </row>
    <row r="462" spans="1:12" ht="12.2" customHeight="1" x14ac:dyDescent="0.2">
      <c r="A462" s="268"/>
      <c r="B462" s="259"/>
      <c r="C462" s="271"/>
      <c r="D462" s="262"/>
      <c r="E462" s="264"/>
      <c r="F462" s="264"/>
      <c r="G462" s="264"/>
      <c r="H462" s="264"/>
      <c r="I462" s="264"/>
      <c r="J462" s="264"/>
      <c r="K462" s="264"/>
      <c r="L462" s="266"/>
    </row>
    <row r="463" spans="1:12" ht="12.2" customHeight="1" thickBot="1" x14ac:dyDescent="0.25">
      <c r="A463" s="269"/>
      <c r="B463" s="260"/>
      <c r="C463" s="189">
        <f>Salaries!G156</f>
        <v>0</v>
      </c>
      <c r="D463" s="204">
        <f t="shared" ref="D463" si="1186">SUM(D461*C463)</f>
        <v>0</v>
      </c>
      <c r="E463" s="190">
        <f t="shared" ref="E463" si="1187">E461*C463</f>
        <v>0</v>
      </c>
      <c r="F463" s="190">
        <f t="shared" ref="F463" si="1188">F461*C463</f>
        <v>0</v>
      </c>
      <c r="G463" s="190">
        <f t="shared" ref="G463" si="1189">G461*C463</f>
        <v>0</v>
      </c>
      <c r="H463" s="190">
        <f t="shared" ref="H463" si="1190">H461*C463</f>
        <v>0</v>
      </c>
      <c r="I463" s="190">
        <f t="shared" ref="I463" si="1191">I461*C463</f>
        <v>0</v>
      </c>
      <c r="J463" s="190">
        <f t="shared" ref="J463" si="1192">J461*C463</f>
        <v>0</v>
      </c>
      <c r="K463" s="190">
        <f t="shared" ref="K463" si="1193">K461*C463</f>
        <v>0</v>
      </c>
      <c r="L463" s="192">
        <f t="shared" ref="L463:L464" si="1194">SUM(D463:K463)</f>
        <v>0</v>
      </c>
    </row>
    <row r="464" spans="1:12" ht="12.2" customHeight="1" x14ac:dyDescent="0.2">
      <c r="A464" s="267">
        <v>153</v>
      </c>
      <c r="B464" s="258">
        <f>Salaries!B157</f>
        <v>0</v>
      </c>
      <c r="C464" s="270" t="s">
        <v>180</v>
      </c>
      <c r="D464" s="261">
        <f>SUM(Salaries!F157*0.0765)</f>
        <v>0</v>
      </c>
      <c r="E464" s="263">
        <v>0</v>
      </c>
      <c r="F464" s="263">
        <v>0</v>
      </c>
      <c r="G464" s="263">
        <v>0</v>
      </c>
      <c r="H464" s="263">
        <v>0</v>
      </c>
      <c r="I464" s="263">
        <v>0</v>
      </c>
      <c r="J464" s="263">
        <v>0</v>
      </c>
      <c r="K464" s="263">
        <v>0</v>
      </c>
      <c r="L464" s="265">
        <f t="shared" si="1194"/>
        <v>0</v>
      </c>
    </row>
    <row r="465" spans="1:12" ht="12.2" customHeight="1" x14ac:dyDescent="0.2">
      <c r="A465" s="268"/>
      <c r="B465" s="259"/>
      <c r="C465" s="271"/>
      <c r="D465" s="262"/>
      <c r="E465" s="264"/>
      <c r="F465" s="264"/>
      <c r="G465" s="264"/>
      <c r="H465" s="264"/>
      <c r="I465" s="264"/>
      <c r="J465" s="264"/>
      <c r="K465" s="264"/>
      <c r="L465" s="266"/>
    </row>
    <row r="466" spans="1:12" ht="12.2" customHeight="1" thickBot="1" x14ac:dyDescent="0.25">
      <c r="A466" s="269"/>
      <c r="B466" s="260"/>
      <c r="C466" s="189">
        <f>Salaries!G157</f>
        <v>0</v>
      </c>
      <c r="D466" s="204">
        <f t="shared" ref="D466" si="1195">SUM(D464*C466)</f>
        <v>0</v>
      </c>
      <c r="E466" s="190">
        <f t="shared" ref="E466" si="1196">E464*C466</f>
        <v>0</v>
      </c>
      <c r="F466" s="190">
        <f t="shared" ref="F466" si="1197">F464*C466</f>
        <v>0</v>
      </c>
      <c r="G466" s="190">
        <f t="shared" ref="G466" si="1198">G464*C466</f>
        <v>0</v>
      </c>
      <c r="H466" s="190">
        <f t="shared" ref="H466" si="1199">H464*C466</f>
        <v>0</v>
      </c>
      <c r="I466" s="190">
        <f t="shared" ref="I466" si="1200">I464*C466</f>
        <v>0</v>
      </c>
      <c r="J466" s="190">
        <f t="shared" ref="J466" si="1201">J464*C466</f>
        <v>0</v>
      </c>
      <c r="K466" s="190">
        <f t="shared" ref="K466" si="1202">K464*C466</f>
        <v>0</v>
      </c>
      <c r="L466" s="192">
        <f t="shared" ref="L466:L467" si="1203">SUM(D466:K466)</f>
        <v>0</v>
      </c>
    </row>
    <row r="467" spans="1:12" ht="12.2" customHeight="1" x14ac:dyDescent="0.2">
      <c r="A467" s="267">
        <v>154</v>
      </c>
      <c r="B467" s="258">
        <f>Salaries!B158</f>
        <v>0</v>
      </c>
      <c r="C467" s="270" t="s">
        <v>180</v>
      </c>
      <c r="D467" s="261">
        <f>SUM(Salaries!F158*0.0765)</f>
        <v>0</v>
      </c>
      <c r="E467" s="263">
        <v>0</v>
      </c>
      <c r="F467" s="263">
        <v>0</v>
      </c>
      <c r="G467" s="263">
        <v>0</v>
      </c>
      <c r="H467" s="263">
        <v>0</v>
      </c>
      <c r="I467" s="263">
        <v>0</v>
      </c>
      <c r="J467" s="263">
        <v>0</v>
      </c>
      <c r="K467" s="263">
        <v>0</v>
      </c>
      <c r="L467" s="265">
        <f t="shared" si="1203"/>
        <v>0</v>
      </c>
    </row>
    <row r="468" spans="1:12" ht="12.2" customHeight="1" x14ac:dyDescent="0.2">
      <c r="A468" s="268"/>
      <c r="B468" s="259"/>
      <c r="C468" s="271"/>
      <c r="D468" s="262"/>
      <c r="E468" s="264"/>
      <c r="F468" s="264"/>
      <c r="G468" s="264"/>
      <c r="H468" s="264"/>
      <c r="I468" s="264"/>
      <c r="J468" s="264"/>
      <c r="K468" s="264"/>
      <c r="L468" s="266"/>
    </row>
    <row r="469" spans="1:12" ht="12.2" customHeight="1" thickBot="1" x14ac:dyDescent="0.25">
      <c r="A469" s="269"/>
      <c r="B469" s="260"/>
      <c r="C469" s="189">
        <f>Salaries!G158</f>
        <v>0</v>
      </c>
      <c r="D469" s="204">
        <f t="shared" ref="D469" si="1204">SUM(D467*C469)</f>
        <v>0</v>
      </c>
      <c r="E469" s="190">
        <f t="shared" ref="E469" si="1205">E467*C469</f>
        <v>0</v>
      </c>
      <c r="F469" s="190">
        <f t="shared" ref="F469" si="1206">F467*C469</f>
        <v>0</v>
      </c>
      <c r="G469" s="190">
        <f t="shared" ref="G469" si="1207">G467*C469</f>
        <v>0</v>
      </c>
      <c r="H469" s="190">
        <f t="shared" ref="H469" si="1208">H467*C469</f>
        <v>0</v>
      </c>
      <c r="I469" s="190">
        <f t="shared" ref="I469" si="1209">I467*C469</f>
        <v>0</v>
      </c>
      <c r="J469" s="190">
        <f t="shared" ref="J469" si="1210">J467*C469</f>
        <v>0</v>
      </c>
      <c r="K469" s="190">
        <f t="shared" ref="K469" si="1211">K467*C469</f>
        <v>0</v>
      </c>
      <c r="L469" s="192">
        <f t="shared" ref="L469:L470" si="1212">SUM(D469:K469)</f>
        <v>0</v>
      </c>
    </row>
    <row r="470" spans="1:12" ht="12.2" customHeight="1" x14ac:dyDescent="0.2">
      <c r="A470" s="267">
        <v>155</v>
      </c>
      <c r="B470" s="258">
        <f>Salaries!B159</f>
        <v>0</v>
      </c>
      <c r="C470" s="270" t="s">
        <v>180</v>
      </c>
      <c r="D470" s="261">
        <f>SUM(Salaries!F159*0.0765)</f>
        <v>0</v>
      </c>
      <c r="E470" s="263">
        <v>0</v>
      </c>
      <c r="F470" s="263">
        <v>0</v>
      </c>
      <c r="G470" s="263">
        <v>0</v>
      </c>
      <c r="H470" s="263">
        <v>0</v>
      </c>
      <c r="I470" s="263">
        <v>0</v>
      </c>
      <c r="J470" s="263">
        <v>0</v>
      </c>
      <c r="K470" s="263">
        <v>0</v>
      </c>
      <c r="L470" s="265">
        <f t="shared" si="1212"/>
        <v>0</v>
      </c>
    </row>
    <row r="471" spans="1:12" ht="12.2" customHeight="1" x14ac:dyDescent="0.2">
      <c r="A471" s="268"/>
      <c r="B471" s="259"/>
      <c r="C471" s="271"/>
      <c r="D471" s="262"/>
      <c r="E471" s="264"/>
      <c r="F471" s="264"/>
      <c r="G471" s="264"/>
      <c r="H471" s="264"/>
      <c r="I471" s="264"/>
      <c r="J471" s="264"/>
      <c r="K471" s="264"/>
      <c r="L471" s="266"/>
    </row>
    <row r="472" spans="1:12" ht="12.2" customHeight="1" thickBot="1" x14ac:dyDescent="0.25">
      <c r="A472" s="269"/>
      <c r="B472" s="260"/>
      <c r="C472" s="189">
        <f>Salaries!G159</f>
        <v>0</v>
      </c>
      <c r="D472" s="204">
        <f t="shared" ref="D472" si="1213">SUM(D470*C472)</f>
        <v>0</v>
      </c>
      <c r="E472" s="190">
        <f t="shared" ref="E472" si="1214">E470*C472</f>
        <v>0</v>
      </c>
      <c r="F472" s="190">
        <f t="shared" ref="F472" si="1215">F470*C472</f>
        <v>0</v>
      </c>
      <c r="G472" s="190">
        <f t="shared" ref="G472" si="1216">G470*C472</f>
        <v>0</v>
      </c>
      <c r="H472" s="190">
        <f t="shared" ref="H472" si="1217">H470*C472</f>
        <v>0</v>
      </c>
      <c r="I472" s="190">
        <f t="shared" ref="I472" si="1218">I470*C472</f>
        <v>0</v>
      </c>
      <c r="J472" s="190">
        <f t="shared" ref="J472" si="1219">J470*C472</f>
        <v>0</v>
      </c>
      <c r="K472" s="190">
        <f t="shared" ref="K472" si="1220">K470*C472</f>
        <v>0</v>
      </c>
      <c r="L472" s="192">
        <f t="shared" ref="L472:L473" si="1221">SUM(D472:K472)</f>
        <v>0</v>
      </c>
    </row>
    <row r="473" spans="1:12" ht="12.2" customHeight="1" x14ac:dyDescent="0.2">
      <c r="A473" s="267">
        <v>156</v>
      </c>
      <c r="B473" s="258">
        <f>Salaries!B160</f>
        <v>0</v>
      </c>
      <c r="C473" s="270" t="s">
        <v>180</v>
      </c>
      <c r="D473" s="261">
        <f>SUM(Salaries!F160*0.0765)</f>
        <v>0</v>
      </c>
      <c r="E473" s="263">
        <v>0</v>
      </c>
      <c r="F473" s="263">
        <v>0</v>
      </c>
      <c r="G473" s="263">
        <v>0</v>
      </c>
      <c r="H473" s="263">
        <v>0</v>
      </c>
      <c r="I473" s="263">
        <v>0</v>
      </c>
      <c r="J473" s="263">
        <v>0</v>
      </c>
      <c r="K473" s="263">
        <v>0</v>
      </c>
      <c r="L473" s="265">
        <f t="shared" si="1221"/>
        <v>0</v>
      </c>
    </row>
    <row r="474" spans="1:12" ht="12.2" customHeight="1" x14ac:dyDescent="0.2">
      <c r="A474" s="268"/>
      <c r="B474" s="259"/>
      <c r="C474" s="271"/>
      <c r="D474" s="262"/>
      <c r="E474" s="264"/>
      <c r="F474" s="264"/>
      <c r="G474" s="264"/>
      <c r="H474" s="264"/>
      <c r="I474" s="264"/>
      <c r="J474" s="264"/>
      <c r="K474" s="264"/>
      <c r="L474" s="266"/>
    </row>
    <row r="475" spans="1:12" ht="12.2" customHeight="1" thickBot="1" x14ac:dyDescent="0.25">
      <c r="A475" s="269"/>
      <c r="B475" s="260"/>
      <c r="C475" s="189">
        <f>Salaries!G160</f>
        <v>0</v>
      </c>
      <c r="D475" s="204">
        <f t="shared" ref="D475" si="1222">SUM(D473*C475)</f>
        <v>0</v>
      </c>
      <c r="E475" s="190">
        <f t="shared" ref="E475" si="1223">E473*C475</f>
        <v>0</v>
      </c>
      <c r="F475" s="190">
        <f t="shared" ref="F475" si="1224">F473*C475</f>
        <v>0</v>
      </c>
      <c r="G475" s="190">
        <f t="shared" ref="G475" si="1225">G473*C475</f>
        <v>0</v>
      </c>
      <c r="H475" s="190">
        <f t="shared" ref="H475" si="1226">H473*C475</f>
        <v>0</v>
      </c>
      <c r="I475" s="190">
        <f t="shared" ref="I475" si="1227">I473*C475</f>
        <v>0</v>
      </c>
      <c r="J475" s="190">
        <f t="shared" ref="J475" si="1228">J473*C475</f>
        <v>0</v>
      </c>
      <c r="K475" s="190">
        <f t="shared" ref="K475" si="1229">K473*C475</f>
        <v>0</v>
      </c>
      <c r="L475" s="192">
        <f t="shared" ref="L475:L476" si="1230">SUM(D475:K475)</f>
        <v>0</v>
      </c>
    </row>
    <row r="476" spans="1:12" ht="12.2" customHeight="1" x14ac:dyDescent="0.2">
      <c r="A476" s="267">
        <v>157</v>
      </c>
      <c r="B476" s="258">
        <f>Salaries!B161</f>
        <v>0</v>
      </c>
      <c r="C476" s="270" t="s">
        <v>180</v>
      </c>
      <c r="D476" s="261">
        <f>SUM(Salaries!F161*0.0765)</f>
        <v>0</v>
      </c>
      <c r="E476" s="263">
        <v>0</v>
      </c>
      <c r="F476" s="263">
        <v>0</v>
      </c>
      <c r="G476" s="263">
        <v>0</v>
      </c>
      <c r="H476" s="263">
        <v>0</v>
      </c>
      <c r="I476" s="263">
        <v>0</v>
      </c>
      <c r="J476" s="263">
        <v>0</v>
      </c>
      <c r="K476" s="263">
        <v>0</v>
      </c>
      <c r="L476" s="265">
        <f t="shared" si="1230"/>
        <v>0</v>
      </c>
    </row>
    <row r="477" spans="1:12" ht="12.2" customHeight="1" x14ac:dyDescent="0.2">
      <c r="A477" s="268"/>
      <c r="B477" s="259"/>
      <c r="C477" s="271"/>
      <c r="D477" s="262"/>
      <c r="E477" s="264"/>
      <c r="F477" s="264"/>
      <c r="G477" s="264"/>
      <c r="H477" s="264"/>
      <c r="I477" s="264"/>
      <c r="J477" s="264"/>
      <c r="K477" s="264"/>
      <c r="L477" s="266"/>
    </row>
    <row r="478" spans="1:12" ht="12.2" customHeight="1" thickBot="1" x14ac:dyDescent="0.25">
      <c r="A478" s="269"/>
      <c r="B478" s="260"/>
      <c r="C478" s="189">
        <f>Salaries!G161</f>
        <v>0</v>
      </c>
      <c r="D478" s="204">
        <f t="shared" ref="D478" si="1231">SUM(D476*C478)</f>
        <v>0</v>
      </c>
      <c r="E478" s="190">
        <f t="shared" ref="E478" si="1232">E476*C478</f>
        <v>0</v>
      </c>
      <c r="F478" s="190">
        <f t="shared" ref="F478" si="1233">F476*C478</f>
        <v>0</v>
      </c>
      <c r="G478" s="190">
        <f t="shared" ref="G478" si="1234">G476*C478</f>
        <v>0</v>
      </c>
      <c r="H478" s="190">
        <f t="shared" ref="H478" si="1235">H476*C478</f>
        <v>0</v>
      </c>
      <c r="I478" s="190">
        <f t="shared" ref="I478" si="1236">I476*C478</f>
        <v>0</v>
      </c>
      <c r="J478" s="190">
        <f t="shared" ref="J478" si="1237">J476*C478</f>
        <v>0</v>
      </c>
      <c r="K478" s="190">
        <f t="shared" ref="K478" si="1238">K476*C478</f>
        <v>0</v>
      </c>
      <c r="L478" s="192">
        <f t="shared" ref="L478:L479" si="1239">SUM(D478:K478)</f>
        <v>0</v>
      </c>
    </row>
    <row r="479" spans="1:12" ht="12.2" customHeight="1" x14ac:dyDescent="0.2">
      <c r="A479" s="267">
        <v>158</v>
      </c>
      <c r="B479" s="258">
        <f>Salaries!B162</f>
        <v>0</v>
      </c>
      <c r="C479" s="270" t="s">
        <v>180</v>
      </c>
      <c r="D479" s="261">
        <f>SUM(Salaries!F162*0.0765)</f>
        <v>0</v>
      </c>
      <c r="E479" s="263">
        <v>0</v>
      </c>
      <c r="F479" s="263">
        <v>0</v>
      </c>
      <c r="G479" s="263">
        <v>0</v>
      </c>
      <c r="H479" s="263">
        <v>0</v>
      </c>
      <c r="I479" s="263">
        <v>0</v>
      </c>
      <c r="J479" s="263">
        <v>0</v>
      </c>
      <c r="K479" s="263">
        <v>0</v>
      </c>
      <c r="L479" s="265">
        <f t="shared" si="1239"/>
        <v>0</v>
      </c>
    </row>
    <row r="480" spans="1:12" ht="12.2" customHeight="1" x14ac:dyDescent="0.2">
      <c r="A480" s="268"/>
      <c r="B480" s="259"/>
      <c r="C480" s="271"/>
      <c r="D480" s="262"/>
      <c r="E480" s="264"/>
      <c r="F480" s="264"/>
      <c r="G480" s="264"/>
      <c r="H480" s="264"/>
      <c r="I480" s="264"/>
      <c r="J480" s="264"/>
      <c r="K480" s="264"/>
      <c r="L480" s="266"/>
    </row>
    <row r="481" spans="1:12" ht="12.2" customHeight="1" thickBot="1" x14ac:dyDescent="0.25">
      <c r="A481" s="269"/>
      <c r="B481" s="260"/>
      <c r="C481" s="189">
        <f>Salaries!G162</f>
        <v>0</v>
      </c>
      <c r="D481" s="204">
        <f t="shared" ref="D481" si="1240">SUM(D479*C481)</f>
        <v>0</v>
      </c>
      <c r="E481" s="190">
        <f t="shared" ref="E481" si="1241">E479*C481</f>
        <v>0</v>
      </c>
      <c r="F481" s="190">
        <f t="shared" ref="F481" si="1242">F479*C481</f>
        <v>0</v>
      </c>
      <c r="G481" s="190">
        <f t="shared" ref="G481" si="1243">G479*C481</f>
        <v>0</v>
      </c>
      <c r="H481" s="190">
        <f t="shared" ref="H481" si="1244">H479*C481</f>
        <v>0</v>
      </c>
      <c r="I481" s="190">
        <f t="shared" ref="I481" si="1245">I479*C481</f>
        <v>0</v>
      </c>
      <c r="J481" s="190">
        <f t="shared" ref="J481" si="1246">J479*C481</f>
        <v>0</v>
      </c>
      <c r="K481" s="190">
        <f t="shared" ref="K481" si="1247">K479*C481</f>
        <v>0</v>
      </c>
      <c r="L481" s="192">
        <f t="shared" ref="L481:L482" si="1248">SUM(D481:K481)</f>
        <v>0</v>
      </c>
    </row>
    <row r="482" spans="1:12" ht="12.2" customHeight="1" x14ac:dyDescent="0.2">
      <c r="A482" s="267">
        <v>159</v>
      </c>
      <c r="B482" s="258">
        <f>Salaries!B163</f>
        <v>0</v>
      </c>
      <c r="C482" s="270" t="s">
        <v>180</v>
      </c>
      <c r="D482" s="261">
        <f>SUM(Salaries!F163*0.0765)</f>
        <v>0</v>
      </c>
      <c r="E482" s="263">
        <v>0</v>
      </c>
      <c r="F482" s="263">
        <v>0</v>
      </c>
      <c r="G482" s="263">
        <v>0</v>
      </c>
      <c r="H482" s="263">
        <v>0</v>
      </c>
      <c r="I482" s="263">
        <v>0</v>
      </c>
      <c r="J482" s="263">
        <v>0</v>
      </c>
      <c r="K482" s="263">
        <v>0</v>
      </c>
      <c r="L482" s="265">
        <f t="shared" si="1248"/>
        <v>0</v>
      </c>
    </row>
    <row r="483" spans="1:12" ht="12.2" customHeight="1" x14ac:dyDescent="0.2">
      <c r="A483" s="268"/>
      <c r="B483" s="259"/>
      <c r="C483" s="271"/>
      <c r="D483" s="262"/>
      <c r="E483" s="264"/>
      <c r="F483" s="264"/>
      <c r="G483" s="264"/>
      <c r="H483" s="264"/>
      <c r="I483" s="264"/>
      <c r="J483" s="264"/>
      <c r="K483" s="264"/>
      <c r="L483" s="266"/>
    </row>
    <row r="484" spans="1:12" ht="12.2" customHeight="1" thickBot="1" x14ac:dyDescent="0.25">
      <c r="A484" s="269"/>
      <c r="B484" s="260"/>
      <c r="C484" s="189">
        <f>Salaries!G163</f>
        <v>0</v>
      </c>
      <c r="D484" s="204">
        <f t="shared" ref="D484" si="1249">SUM(D482*C484)</f>
        <v>0</v>
      </c>
      <c r="E484" s="190">
        <f t="shared" ref="E484" si="1250">E482*C484</f>
        <v>0</v>
      </c>
      <c r="F484" s="190">
        <f t="shared" ref="F484" si="1251">F482*C484</f>
        <v>0</v>
      </c>
      <c r="G484" s="190">
        <f t="shared" ref="G484" si="1252">G482*C484</f>
        <v>0</v>
      </c>
      <c r="H484" s="190">
        <f t="shared" ref="H484" si="1253">H482*C484</f>
        <v>0</v>
      </c>
      <c r="I484" s="190">
        <f t="shared" ref="I484" si="1254">I482*C484</f>
        <v>0</v>
      </c>
      <c r="J484" s="190">
        <f t="shared" ref="J484" si="1255">J482*C484</f>
        <v>0</v>
      </c>
      <c r="K484" s="190">
        <f t="shared" ref="K484" si="1256">K482*C484</f>
        <v>0</v>
      </c>
      <c r="L484" s="192">
        <f t="shared" ref="L484:L485" si="1257">SUM(D484:K484)</f>
        <v>0</v>
      </c>
    </row>
    <row r="485" spans="1:12" ht="12.2" customHeight="1" x14ac:dyDescent="0.2">
      <c r="A485" s="267">
        <v>160</v>
      </c>
      <c r="B485" s="258">
        <f>Salaries!B164</f>
        <v>0</v>
      </c>
      <c r="C485" s="270" t="s">
        <v>180</v>
      </c>
      <c r="D485" s="261">
        <f>SUM(Salaries!F164*0.0765)</f>
        <v>0</v>
      </c>
      <c r="E485" s="263">
        <v>0</v>
      </c>
      <c r="F485" s="263">
        <v>0</v>
      </c>
      <c r="G485" s="263">
        <v>0</v>
      </c>
      <c r="H485" s="263">
        <v>0</v>
      </c>
      <c r="I485" s="263">
        <v>0</v>
      </c>
      <c r="J485" s="263">
        <v>0</v>
      </c>
      <c r="K485" s="263">
        <v>0</v>
      </c>
      <c r="L485" s="265">
        <f t="shared" si="1257"/>
        <v>0</v>
      </c>
    </row>
    <row r="486" spans="1:12" ht="12.2" customHeight="1" x14ac:dyDescent="0.2">
      <c r="A486" s="268"/>
      <c r="B486" s="259"/>
      <c r="C486" s="271"/>
      <c r="D486" s="262"/>
      <c r="E486" s="264"/>
      <c r="F486" s="264"/>
      <c r="G486" s="264"/>
      <c r="H486" s="264"/>
      <c r="I486" s="264"/>
      <c r="J486" s="264"/>
      <c r="K486" s="264"/>
      <c r="L486" s="266"/>
    </row>
    <row r="487" spans="1:12" ht="12.2" customHeight="1" thickBot="1" x14ac:dyDescent="0.25">
      <c r="A487" s="269"/>
      <c r="B487" s="260"/>
      <c r="C487" s="189">
        <f>Salaries!G164</f>
        <v>0</v>
      </c>
      <c r="D487" s="204">
        <f t="shared" ref="D487" si="1258">SUM(D485*C487)</f>
        <v>0</v>
      </c>
      <c r="E487" s="190">
        <f t="shared" ref="E487" si="1259">E485*C487</f>
        <v>0</v>
      </c>
      <c r="F487" s="190">
        <f t="shared" ref="F487" si="1260">F485*C487</f>
        <v>0</v>
      </c>
      <c r="G487" s="190">
        <f t="shared" ref="G487" si="1261">G485*C487</f>
        <v>0</v>
      </c>
      <c r="H487" s="190">
        <f t="shared" ref="H487" si="1262">H485*C487</f>
        <v>0</v>
      </c>
      <c r="I487" s="190">
        <f t="shared" ref="I487" si="1263">I485*C487</f>
        <v>0</v>
      </c>
      <c r="J487" s="190">
        <f t="shared" ref="J487" si="1264">J485*C487</f>
        <v>0</v>
      </c>
      <c r="K487" s="190">
        <f t="shared" ref="K487" si="1265">K485*C487</f>
        <v>0</v>
      </c>
      <c r="L487" s="192">
        <f t="shared" ref="L487:L488" si="1266">SUM(D487:K487)</f>
        <v>0</v>
      </c>
    </row>
    <row r="488" spans="1:12" ht="12.2" customHeight="1" x14ac:dyDescent="0.2">
      <c r="A488" s="267">
        <v>161</v>
      </c>
      <c r="B488" s="258">
        <f>Salaries!B165</f>
        <v>0</v>
      </c>
      <c r="C488" s="270" t="s">
        <v>180</v>
      </c>
      <c r="D488" s="261">
        <f>SUM(Salaries!F165*0.0765)</f>
        <v>0</v>
      </c>
      <c r="E488" s="263">
        <v>0</v>
      </c>
      <c r="F488" s="263">
        <v>0</v>
      </c>
      <c r="G488" s="263">
        <v>0</v>
      </c>
      <c r="H488" s="263">
        <v>0</v>
      </c>
      <c r="I488" s="263">
        <v>0</v>
      </c>
      <c r="J488" s="263">
        <v>0</v>
      </c>
      <c r="K488" s="263">
        <v>0</v>
      </c>
      <c r="L488" s="265">
        <f t="shared" si="1266"/>
        <v>0</v>
      </c>
    </row>
    <row r="489" spans="1:12" ht="12.2" customHeight="1" x14ac:dyDescent="0.2">
      <c r="A489" s="268"/>
      <c r="B489" s="259"/>
      <c r="C489" s="271"/>
      <c r="D489" s="262"/>
      <c r="E489" s="264"/>
      <c r="F489" s="264"/>
      <c r="G489" s="264"/>
      <c r="H489" s="264"/>
      <c r="I489" s="264"/>
      <c r="J489" s="264"/>
      <c r="K489" s="264"/>
      <c r="L489" s="266"/>
    </row>
    <row r="490" spans="1:12" ht="12.2" customHeight="1" thickBot="1" x14ac:dyDescent="0.25">
      <c r="A490" s="269"/>
      <c r="B490" s="260"/>
      <c r="C490" s="189">
        <f>Salaries!G165</f>
        <v>0</v>
      </c>
      <c r="D490" s="204">
        <f t="shared" ref="D490" si="1267">SUM(D488*C490)</f>
        <v>0</v>
      </c>
      <c r="E490" s="190">
        <f t="shared" ref="E490" si="1268">E488*C490</f>
        <v>0</v>
      </c>
      <c r="F490" s="190">
        <f t="shared" ref="F490" si="1269">F488*C490</f>
        <v>0</v>
      </c>
      <c r="G490" s="190">
        <f t="shared" ref="G490" si="1270">G488*C490</f>
        <v>0</v>
      </c>
      <c r="H490" s="190">
        <f t="shared" ref="H490" si="1271">H488*C490</f>
        <v>0</v>
      </c>
      <c r="I490" s="190">
        <f t="shared" ref="I490" si="1272">I488*C490</f>
        <v>0</v>
      </c>
      <c r="J490" s="190">
        <f t="shared" ref="J490" si="1273">J488*C490</f>
        <v>0</v>
      </c>
      <c r="K490" s="190">
        <f t="shared" ref="K490" si="1274">K488*C490</f>
        <v>0</v>
      </c>
      <c r="L490" s="192">
        <f t="shared" ref="L490:L491" si="1275">SUM(D490:K490)</f>
        <v>0</v>
      </c>
    </row>
    <row r="491" spans="1:12" ht="12.2" customHeight="1" x14ac:dyDescent="0.2">
      <c r="A491" s="267">
        <v>162</v>
      </c>
      <c r="B491" s="258">
        <f>Salaries!B166</f>
        <v>0</v>
      </c>
      <c r="C491" s="270" t="s">
        <v>180</v>
      </c>
      <c r="D491" s="261">
        <f>SUM(Salaries!F166*0.0765)</f>
        <v>0</v>
      </c>
      <c r="E491" s="263">
        <v>0</v>
      </c>
      <c r="F491" s="263">
        <v>0</v>
      </c>
      <c r="G491" s="263">
        <v>0</v>
      </c>
      <c r="H491" s="263">
        <v>0</v>
      </c>
      <c r="I491" s="263">
        <v>0</v>
      </c>
      <c r="J491" s="263">
        <v>0</v>
      </c>
      <c r="K491" s="263">
        <v>0</v>
      </c>
      <c r="L491" s="265">
        <f t="shared" si="1275"/>
        <v>0</v>
      </c>
    </row>
    <row r="492" spans="1:12" ht="12.2" customHeight="1" x14ac:dyDescent="0.2">
      <c r="A492" s="268"/>
      <c r="B492" s="259"/>
      <c r="C492" s="271"/>
      <c r="D492" s="262"/>
      <c r="E492" s="264"/>
      <c r="F492" s="264"/>
      <c r="G492" s="264"/>
      <c r="H492" s="264"/>
      <c r="I492" s="264"/>
      <c r="J492" s="264"/>
      <c r="K492" s="264"/>
      <c r="L492" s="266"/>
    </row>
    <row r="493" spans="1:12" ht="12.2" customHeight="1" thickBot="1" x14ac:dyDescent="0.25">
      <c r="A493" s="269"/>
      <c r="B493" s="260"/>
      <c r="C493" s="189">
        <f>Salaries!G166</f>
        <v>0</v>
      </c>
      <c r="D493" s="204">
        <f t="shared" ref="D493" si="1276">SUM(D491*C493)</f>
        <v>0</v>
      </c>
      <c r="E493" s="190">
        <f t="shared" ref="E493" si="1277">E491*C493</f>
        <v>0</v>
      </c>
      <c r="F493" s="190">
        <f t="shared" ref="F493" si="1278">F491*C493</f>
        <v>0</v>
      </c>
      <c r="G493" s="190">
        <f t="shared" ref="G493" si="1279">G491*C493</f>
        <v>0</v>
      </c>
      <c r="H493" s="190">
        <f t="shared" ref="H493" si="1280">H491*C493</f>
        <v>0</v>
      </c>
      <c r="I493" s="190">
        <f t="shared" ref="I493" si="1281">I491*C493</f>
        <v>0</v>
      </c>
      <c r="J493" s="190">
        <f t="shared" ref="J493" si="1282">J491*C493</f>
        <v>0</v>
      </c>
      <c r="K493" s="190">
        <f t="shared" ref="K493" si="1283">K491*C493</f>
        <v>0</v>
      </c>
      <c r="L493" s="192">
        <f t="shared" ref="L493:L494" si="1284">SUM(D493:K493)</f>
        <v>0</v>
      </c>
    </row>
    <row r="494" spans="1:12" ht="12.2" customHeight="1" x14ac:dyDescent="0.2">
      <c r="A494" s="267">
        <v>163</v>
      </c>
      <c r="B494" s="258">
        <f>Salaries!B167</f>
        <v>0</v>
      </c>
      <c r="C494" s="270" t="s">
        <v>180</v>
      </c>
      <c r="D494" s="261">
        <f>SUM(Salaries!F167*0.0765)</f>
        <v>0</v>
      </c>
      <c r="E494" s="263">
        <v>0</v>
      </c>
      <c r="F494" s="263">
        <v>0</v>
      </c>
      <c r="G494" s="263">
        <v>0</v>
      </c>
      <c r="H494" s="263">
        <v>0</v>
      </c>
      <c r="I494" s="263">
        <v>0</v>
      </c>
      <c r="J494" s="263">
        <v>0</v>
      </c>
      <c r="K494" s="263">
        <v>0</v>
      </c>
      <c r="L494" s="265">
        <f t="shared" si="1284"/>
        <v>0</v>
      </c>
    </row>
    <row r="495" spans="1:12" ht="12.2" customHeight="1" x14ac:dyDescent="0.2">
      <c r="A495" s="268"/>
      <c r="B495" s="259"/>
      <c r="C495" s="271"/>
      <c r="D495" s="262"/>
      <c r="E495" s="264"/>
      <c r="F495" s="264"/>
      <c r="G495" s="264"/>
      <c r="H495" s="264"/>
      <c r="I495" s="264"/>
      <c r="J495" s="264"/>
      <c r="K495" s="264"/>
      <c r="L495" s="266"/>
    </row>
    <row r="496" spans="1:12" ht="12.2" customHeight="1" thickBot="1" x14ac:dyDescent="0.25">
      <c r="A496" s="269"/>
      <c r="B496" s="260"/>
      <c r="C496" s="189">
        <f>Salaries!G167</f>
        <v>0</v>
      </c>
      <c r="D496" s="204">
        <f t="shared" ref="D496" si="1285">SUM(D494*C496)</f>
        <v>0</v>
      </c>
      <c r="E496" s="190">
        <f t="shared" ref="E496" si="1286">E494*C496</f>
        <v>0</v>
      </c>
      <c r="F496" s="190">
        <f t="shared" ref="F496" si="1287">F494*C496</f>
        <v>0</v>
      </c>
      <c r="G496" s="190">
        <f t="shared" ref="G496" si="1288">G494*C496</f>
        <v>0</v>
      </c>
      <c r="H496" s="190">
        <f t="shared" ref="H496" si="1289">H494*C496</f>
        <v>0</v>
      </c>
      <c r="I496" s="190">
        <f t="shared" ref="I496" si="1290">I494*C496</f>
        <v>0</v>
      </c>
      <c r="J496" s="190">
        <f t="shared" ref="J496" si="1291">J494*C496</f>
        <v>0</v>
      </c>
      <c r="K496" s="190">
        <f t="shared" ref="K496" si="1292">K494*C496</f>
        <v>0</v>
      </c>
      <c r="L496" s="192">
        <f t="shared" ref="L496:L497" si="1293">SUM(D496:K496)</f>
        <v>0</v>
      </c>
    </row>
    <row r="497" spans="1:12" ht="12.2" customHeight="1" x14ac:dyDescent="0.2">
      <c r="A497" s="267">
        <v>164</v>
      </c>
      <c r="B497" s="258">
        <f>Salaries!B168</f>
        <v>0</v>
      </c>
      <c r="C497" s="270" t="s">
        <v>180</v>
      </c>
      <c r="D497" s="261">
        <f>SUM(Salaries!F168*0.0765)</f>
        <v>0</v>
      </c>
      <c r="E497" s="263">
        <v>0</v>
      </c>
      <c r="F497" s="263">
        <v>0</v>
      </c>
      <c r="G497" s="263">
        <v>0</v>
      </c>
      <c r="H497" s="263">
        <v>0</v>
      </c>
      <c r="I497" s="263">
        <v>0</v>
      </c>
      <c r="J497" s="263">
        <v>0</v>
      </c>
      <c r="K497" s="263">
        <v>0</v>
      </c>
      <c r="L497" s="265">
        <f t="shared" si="1293"/>
        <v>0</v>
      </c>
    </row>
    <row r="498" spans="1:12" ht="12.2" customHeight="1" x14ac:dyDescent="0.2">
      <c r="A498" s="268"/>
      <c r="B498" s="259"/>
      <c r="C498" s="271"/>
      <c r="D498" s="262"/>
      <c r="E498" s="264"/>
      <c r="F498" s="264"/>
      <c r="G498" s="264"/>
      <c r="H498" s="264"/>
      <c r="I498" s="264"/>
      <c r="J498" s="264"/>
      <c r="K498" s="264"/>
      <c r="L498" s="266"/>
    </row>
    <row r="499" spans="1:12" ht="12.2" customHeight="1" thickBot="1" x14ac:dyDescent="0.25">
      <c r="A499" s="269"/>
      <c r="B499" s="260"/>
      <c r="C499" s="189">
        <f>Salaries!G168</f>
        <v>0</v>
      </c>
      <c r="D499" s="204">
        <f t="shared" ref="D499" si="1294">SUM(D497*C499)</f>
        <v>0</v>
      </c>
      <c r="E499" s="190">
        <f t="shared" ref="E499" si="1295">E497*C499</f>
        <v>0</v>
      </c>
      <c r="F499" s="190">
        <f t="shared" ref="F499" si="1296">F497*C499</f>
        <v>0</v>
      </c>
      <c r="G499" s="190">
        <f t="shared" ref="G499" si="1297">G497*C499</f>
        <v>0</v>
      </c>
      <c r="H499" s="190">
        <f t="shared" ref="H499" si="1298">H497*C499</f>
        <v>0</v>
      </c>
      <c r="I499" s="190">
        <f t="shared" ref="I499" si="1299">I497*C499</f>
        <v>0</v>
      </c>
      <c r="J499" s="190">
        <f t="shared" ref="J499" si="1300">J497*C499</f>
        <v>0</v>
      </c>
      <c r="K499" s="190">
        <f t="shared" ref="K499" si="1301">K497*C499</f>
        <v>0</v>
      </c>
      <c r="L499" s="192">
        <f t="shared" ref="L499:L500" si="1302">SUM(D499:K499)</f>
        <v>0</v>
      </c>
    </row>
    <row r="500" spans="1:12" ht="12.2" customHeight="1" x14ac:dyDescent="0.2">
      <c r="A500" s="267">
        <v>165</v>
      </c>
      <c r="B500" s="258">
        <f>Salaries!B169</f>
        <v>0</v>
      </c>
      <c r="C500" s="270" t="s">
        <v>180</v>
      </c>
      <c r="D500" s="261">
        <f>SUM(Salaries!F169*0.0765)</f>
        <v>0</v>
      </c>
      <c r="E500" s="263">
        <v>0</v>
      </c>
      <c r="F500" s="263">
        <v>0</v>
      </c>
      <c r="G500" s="263">
        <v>0</v>
      </c>
      <c r="H500" s="263">
        <v>0</v>
      </c>
      <c r="I500" s="263">
        <v>0</v>
      </c>
      <c r="J500" s="263">
        <v>0</v>
      </c>
      <c r="K500" s="263">
        <v>0</v>
      </c>
      <c r="L500" s="265">
        <f t="shared" si="1302"/>
        <v>0</v>
      </c>
    </row>
    <row r="501" spans="1:12" ht="12.2" customHeight="1" x14ac:dyDescent="0.2">
      <c r="A501" s="268"/>
      <c r="B501" s="259"/>
      <c r="C501" s="271"/>
      <c r="D501" s="262"/>
      <c r="E501" s="264"/>
      <c r="F501" s="264"/>
      <c r="G501" s="264"/>
      <c r="H501" s="264"/>
      <c r="I501" s="264"/>
      <c r="J501" s="264"/>
      <c r="K501" s="264"/>
      <c r="L501" s="266"/>
    </row>
    <row r="502" spans="1:12" ht="12.2" customHeight="1" thickBot="1" x14ac:dyDescent="0.25">
      <c r="A502" s="269"/>
      <c r="B502" s="260"/>
      <c r="C502" s="189">
        <f>Salaries!G169</f>
        <v>0</v>
      </c>
      <c r="D502" s="204">
        <f t="shared" ref="D502" si="1303">SUM(D500*C502)</f>
        <v>0</v>
      </c>
      <c r="E502" s="190">
        <f t="shared" ref="E502" si="1304">E500*C502</f>
        <v>0</v>
      </c>
      <c r="F502" s="190">
        <f t="shared" ref="F502" si="1305">F500*C502</f>
        <v>0</v>
      </c>
      <c r="G502" s="190">
        <f t="shared" ref="G502" si="1306">G500*C502</f>
        <v>0</v>
      </c>
      <c r="H502" s="190">
        <f t="shared" ref="H502" si="1307">H500*C502</f>
        <v>0</v>
      </c>
      <c r="I502" s="190">
        <f t="shared" ref="I502" si="1308">I500*C502</f>
        <v>0</v>
      </c>
      <c r="J502" s="190">
        <f t="shared" ref="J502" si="1309">J500*C502</f>
        <v>0</v>
      </c>
      <c r="K502" s="190">
        <f t="shared" ref="K502" si="1310">K500*C502</f>
        <v>0</v>
      </c>
      <c r="L502" s="192">
        <f t="shared" ref="L502:L503" si="1311">SUM(D502:K502)</f>
        <v>0</v>
      </c>
    </row>
    <row r="503" spans="1:12" ht="12.2" customHeight="1" x14ac:dyDescent="0.2">
      <c r="A503" s="267">
        <v>166</v>
      </c>
      <c r="B503" s="258">
        <f>Salaries!B170</f>
        <v>0</v>
      </c>
      <c r="C503" s="270" t="s">
        <v>180</v>
      </c>
      <c r="D503" s="261">
        <f>SUM(Salaries!F170*0.0765)</f>
        <v>0</v>
      </c>
      <c r="E503" s="263">
        <v>0</v>
      </c>
      <c r="F503" s="263">
        <v>0</v>
      </c>
      <c r="G503" s="263">
        <v>0</v>
      </c>
      <c r="H503" s="263">
        <v>0</v>
      </c>
      <c r="I503" s="263">
        <v>0</v>
      </c>
      <c r="J503" s="263">
        <v>0</v>
      </c>
      <c r="K503" s="263">
        <v>0</v>
      </c>
      <c r="L503" s="265">
        <f t="shared" si="1311"/>
        <v>0</v>
      </c>
    </row>
    <row r="504" spans="1:12" ht="12.2" customHeight="1" x14ac:dyDescent="0.2">
      <c r="A504" s="268"/>
      <c r="B504" s="259"/>
      <c r="C504" s="271"/>
      <c r="D504" s="262"/>
      <c r="E504" s="264"/>
      <c r="F504" s="264"/>
      <c r="G504" s="264"/>
      <c r="H504" s="264"/>
      <c r="I504" s="264"/>
      <c r="J504" s="264"/>
      <c r="K504" s="264"/>
      <c r="L504" s="266"/>
    </row>
    <row r="505" spans="1:12" ht="12.2" customHeight="1" thickBot="1" x14ac:dyDescent="0.25">
      <c r="A505" s="269"/>
      <c r="B505" s="260"/>
      <c r="C505" s="189">
        <f>Salaries!G170</f>
        <v>0</v>
      </c>
      <c r="D505" s="204">
        <f t="shared" ref="D505" si="1312">SUM(D503*C505)</f>
        <v>0</v>
      </c>
      <c r="E505" s="190">
        <f t="shared" ref="E505" si="1313">E503*C505</f>
        <v>0</v>
      </c>
      <c r="F505" s="190">
        <f t="shared" ref="F505" si="1314">F503*C505</f>
        <v>0</v>
      </c>
      <c r="G505" s="190">
        <f t="shared" ref="G505" si="1315">G503*C505</f>
        <v>0</v>
      </c>
      <c r="H505" s="190">
        <f t="shared" ref="H505" si="1316">H503*C505</f>
        <v>0</v>
      </c>
      <c r="I505" s="190">
        <f t="shared" ref="I505" si="1317">I503*C505</f>
        <v>0</v>
      </c>
      <c r="J505" s="190">
        <f t="shared" ref="J505" si="1318">J503*C505</f>
        <v>0</v>
      </c>
      <c r="K505" s="190">
        <f t="shared" ref="K505" si="1319">K503*C505</f>
        <v>0</v>
      </c>
      <c r="L505" s="192">
        <f t="shared" ref="L505:L506" si="1320">SUM(D505:K505)</f>
        <v>0</v>
      </c>
    </row>
    <row r="506" spans="1:12" ht="12.2" customHeight="1" x14ac:dyDescent="0.2">
      <c r="A506" s="267">
        <v>167</v>
      </c>
      <c r="B506" s="258">
        <f>Salaries!B171</f>
        <v>0</v>
      </c>
      <c r="C506" s="270" t="s">
        <v>180</v>
      </c>
      <c r="D506" s="261">
        <f>SUM(Salaries!F171*0.0765)</f>
        <v>0</v>
      </c>
      <c r="E506" s="263">
        <v>0</v>
      </c>
      <c r="F506" s="263">
        <v>0</v>
      </c>
      <c r="G506" s="263">
        <v>0</v>
      </c>
      <c r="H506" s="263">
        <v>0</v>
      </c>
      <c r="I506" s="263">
        <v>0</v>
      </c>
      <c r="J506" s="263">
        <v>0</v>
      </c>
      <c r="K506" s="263">
        <v>0</v>
      </c>
      <c r="L506" s="265">
        <f t="shared" si="1320"/>
        <v>0</v>
      </c>
    </row>
    <row r="507" spans="1:12" ht="12.2" customHeight="1" x14ac:dyDescent="0.2">
      <c r="A507" s="268"/>
      <c r="B507" s="259"/>
      <c r="C507" s="271"/>
      <c r="D507" s="262"/>
      <c r="E507" s="264"/>
      <c r="F507" s="264"/>
      <c r="G507" s="264"/>
      <c r="H507" s="264"/>
      <c r="I507" s="264"/>
      <c r="J507" s="264"/>
      <c r="K507" s="264"/>
      <c r="L507" s="266"/>
    </row>
    <row r="508" spans="1:12" ht="12.2" customHeight="1" thickBot="1" x14ac:dyDescent="0.25">
      <c r="A508" s="269"/>
      <c r="B508" s="260"/>
      <c r="C508" s="189">
        <f>Salaries!G171</f>
        <v>0</v>
      </c>
      <c r="D508" s="204">
        <f t="shared" ref="D508" si="1321">SUM(D506*C508)</f>
        <v>0</v>
      </c>
      <c r="E508" s="190">
        <f t="shared" ref="E508" si="1322">E506*C508</f>
        <v>0</v>
      </c>
      <c r="F508" s="190">
        <f t="shared" ref="F508" si="1323">F506*C508</f>
        <v>0</v>
      </c>
      <c r="G508" s="190">
        <f t="shared" ref="G508" si="1324">G506*C508</f>
        <v>0</v>
      </c>
      <c r="H508" s="190">
        <f t="shared" ref="H508" si="1325">H506*C508</f>
        <v>0</v>
      </c>
      <c r="I508" s="190">
        <f t="shared" ref="I508" si="1326">I506*C508</f>
        <v>0</v>
      </c>
      <c r="J508" s="190">
        <f t="shared" ref="J508" si="1327">J506*C508</f>
        <v>0</v>
      </c>
      <c r="K508" s="190">
        <f t="shared" ref="K508" si="1328">K506*C508</f>
        <v>0</v>
      </c>
      <c r="L508" s="192">
        <f t="shared" ref="L508:L509" si="1329">SUM(D508:K508)</f>
        <v>0</v>
      </c>
    </row>
    <row r="509" spans="1:12" ht="12.2" customHeight="1" x14ac:dyDescent="0.2">
      <c r="A509" s="267">
        <v>168</v>
      </c>
      <c r="B509" s="258">
        <f>Salaries!B172</f>
        <v>0</v>
      </c>
      <c r="C509" s="270" t="s">
        <v>180</v>
      </c>
      <c r="D509" s="261">
        <f>SUM(Salaries!F172*0.0765)</f>
        <v>0</v>
      </c>
      <c r="E509" s="263">
        <v>0</v>
      </c>
      <c r="F509" s="263">
        <v>0</v>
      </c>
      <c r="G509" s="263">
        <v>0</v>
      </c>
      <c r="H509" s="263">
        <v>0</v>
      </c>
      <c r="I509" s="263">
        <v>0</v>
      </c>
      <c r="J509" s="263">
        <v>0</v>
      </c>
      <c r="K509" s="263">
        <v>0</v>
      </c>
      <c r="L509" s="265">
        <f t="shared" si="1329"/>
        <v>0</v>
      </c>
    </row>
    <row r="510" spans="1:12" ht="12.2" customHeight="1" x14ac:dyDescent="0.2">
      <c r="A510" s="268"/>
      <c r="B510" s="259"/>
      <c r="C510" s="271"/>
      <c r="D510" s="262"/>
      <c r="E510" s="264"/>
      <c r="F510" s="264"/>
      <c r="G510" s="264"/>
      <c r="H510" s="264"/>
      <c r="I510" s="264"/>
      <c r="J510" s="264"/>
      <c r="K510" s="264"/>
      <c r="L510" s="266"/>
    </row>
    <row r="511" spans="1:12" ht="12.2" customHeight="1" thickBot="1" x14ac:dyDescent="0.25">
      <c r="A511" s="269"/>
      <c r="B511" s="260"/>
      <c r="C511" s="189">
        <f>Salaries!G172</f>
        <v>0</v>
      </c>
      <c r="D511" s="204">
        <f t="shared" ref="D511" si="1330">SUM(D509*C511)</f>
        <v>0</v>
      </c>
      <c r="E511" s="190">
        <f t="shared" ref="E511" si="1331">E509*C511</f>
        <v>0</v>
      </c>
      <c r="F511" s="190">
        <f t="shared" ref="F511" si="1332">F509*C511</f>
        <v>0</v>
      </c>
      <c r="G511" s="190">
        <f t="shared" ref="G511" si="1333">G509*C511</f>
        <v>0</v>
      </c>
      <c r="H511" s="190">
        <f t="shared" ref="H511" si="1334">H509*C511</f>
        <v>0</v>
      </c>
      <c r="I511" s="190">
        <f t="shared" ref="I511" si="1335">I509*C511</f>
        <v>0</v>
      </c>
      <c r="J511" s="190">
        <f t="shared" ref="J511" si="1336">J509*C511</f>
        <v>0</v>
      </c>
      <c r="K511" s="190">
        <f t="shared" ref="K511" si="1337">K509*C511</f>
        <v>0</v>
      </c>
      <c r="L511" s="192">
        <f t="shared" ref="L511:L512" si="1338">SUM(D511:K511)</f>
        <v>0</v>
      </c>
    </row>
    <row r="512" spans="1:12" ht="12.2" customHeight="1" x14ac:dyDescent="0.2">
      <c r="A512" s="267">
        <v>169</v>
      </c>
      <c r="B512" s="258">
        <f>Salaries!B173</f>
        <v>0</v>
      </c>
      <c r="C512" s="270" t="s">
        <v>180</v>
      </c>
      <c r="D512" s="261">
        <f>SUM(Salaries!F173*0.0765)</f>
        <v>0</v>
      </c>
      <c r="E512" s="263">
        <v>0</v>
      </c>
      <c r="F512" s="263">
        <v>0</v>
      </c>
      <c r="G512" s="263">
        <v>0</v>
      </c>
      <c r="H512" s="263">
        <v>0</v>
      </c>
      <c r="I512" s="263">
        <v>0</v>
      </c>
      <c r="J512" s="263">
        <v>0</v>
      </c>
      <c r="K512" s="263">
        <v>0</v>
      </c>
      <c r="L512" s="265">
        <f t="shared" si="1338"/>
        <v>0</v>
      </c>
    </row>
    <row r="513" spans="1:15" ht="12.2" customHeight="1" x14ac:dyDescent="0.2">
      <c r="A513" s="268"/>
      <c r="B513" s="259"/>
      <c r="C513" s="271"/>
      <c r="D513" s="262"/>
      <c r="E513" s="264"/>
      <c r="F513" s="264"/>
      <c r="G513" s="264"/>
      <c r="H513" s="264"/>
      <c r="I513" s="264"/>
      <c r="J513" s="264"/>
      <c r="K513" s="264"/>
      <c r="L513" s="266"/>
    </row>
    <row r="514" spans="1:15" ht="12.2" customHeight="1" thickBot="1" x14ac:dyDescent="0.25">
      <c r="A514" s="269"/>
      <c r="B514" s="260"/>
      <c r="C514" s="189">
        <f>Salaries!G173</f>
        <v>0</v>
      </c>
      <c r="D514" s="204">
        <f t="shared" ref="D514" si="1339">SUM(D512*C514)</f>
        <v>0</v>
      </c>
      <c r="E514" s="190">
        <f t="shared" ref="E514" si="1340">E512*C514</f>
        <v>0</v>
      </c>
      <c r="F514" s="190">
        <f t="shared" ref="F514" si="1341">F512*C514</f>
        <v>0</v>
      </c>
      <c r="G514" s="190">
        <f t="shared" ref="G514" si="1342">G512*C514</f>
        <v>0</v>
      </c>
      <c r="H514" s="190">
        <f t="shared" ref="H514" si="1343">H512*C514</f>
        <v>0</v>
      </c>
      <c r="I514" s="190">
        <f t="shared" ref="I514" si="1344">I512*C514</f>
        <v>0</v>
      </c>
      <c r="J514" s="190">
        <f t="shared" ref="J514" si="1345">J512*C514</f>
        <v>0</v>
      </c>
      <c r="K514" s="190">
        <f t="shared" ref="K514" si="1346">K512*C514</f>
        <v>0</v>
      </c>
      <c r="L514" s="192">
        <f t="shared" ref="L514:L605" si="1347">SUM(D514:K514)</f>
        <v>0</v>
      </c>
    </row>
    <row r="515" spans="1:15" ht="12.2" customHeight="1" x14ac:dyDescent="0.2">
      <c r="A515" s="267">
        <v>170</v>
      </c>
      <c r="B515" s="258">
        <f>Salaries!B174</f>
        <v>0</v>
      </c>
      <c r="C515" s="270" t="s">
        <v>180</v>
      </c>
      <c r="D515" s="261">
        <f>SUM(Salaries!F174*0.0765)</f>
        <v>0</v>
      </c>
      <c r="E515" s="263">
        <v>0</v>
      </c>
      <c r="F515" s="263">
        <v>0</v>
      </c>
      <c r="G515" s="263">
        <v>0</v>
      </c>
      <c r="H515" s="263">
        <v>0</v>
      </c>
      <c r="I515" s="263">
        <v>0</v>
      </c>
      <c r="J515" s="263">
        <v>0</v>
      </c>
      <c r="K515" s="263">
        <v>0</v>
      </c>
      <c r="L515" s="265">
        <f t="shared" si="1347"/>
        <v>0</v>
      </c>
    </row>
    <row r="516" spans="1:15" ht="12.2" customHeight="1" x14ac:dyDescent="0.2">
      <c r="A516" s="268"/>
      <c r="B516" s="259"/>
      <c r="C516" s="271"/>
      <c r="D516" s="262"/>
      <c r="E516" s="264"/>
      <c r="F516" s="264"/>
      <c r="G516" s="264"/>
      <c r="H516" s="264"/>
      <c r="I516" s="264"/>
      <c r="J516" s="264"/>
      <c r="K516" s="264"/>
      <c r="L516" s="266"/>
    </row>
    <row r="517" spans="1:15" ht="12.2" customHeight="1" thickBot="1" x14ac:dyDescent="0.25">
      <c r="A517" s="269"/>
      <c r="B517" s="260"/>
      <c r="C517" s="189">
        <f>Salaries!G174</f>
        <v>0</v>
      </c>
      <c r="D517" s="190">
        <f t="shared" ref="D517" si="1348">SUM(D515*C517)</f>
        <v>0</v>
      </c>
      <c r="E517" s="190">
        <f t="shared" ref="E517" si="1349">E515*C517</f>
        <v>0</v>
      </c>
      <c r="F517" s="190">
        <f t="shared" ref="F517" si="1350">F515*C517</f>
        <v>0</v>
      </c>
      <c r="G517" s="190">
        <f t="shared" ref="G517" si="1351">G515*C517</f>
        <v>0</v>
      </c>
      <c r="H517" s="190">
        <f t="shared" ref="H517" si="1352">H515*C517</f>
        <v>0</v>
      </c>
      <c r="I517" s="190">
        <f t="shared" ref="I517" si="1353">I515*C517</f>
        <v>0</v>
      </c>
      <c r="J517" s="190">
        <f t="shared" ref="J517" si="1354">J515*C517</f>
        <v>0</v>
      </c>
      <c r="K517" s="190">
        <f t="shared" ref="K517" si="1355">K515*C517</f>
        <v>0</v>
      </c>
      <c r="L517" s="192">
        <f t="shared" ref="L517:L518" si="1356">SUM(D517:K517)</f>
        <v>0</v>
      </c>
    </row>
    <row r="518" spans="1:15" ht="12.2" customHeight="1" x14ac:dyDescent="0.2">
      <c r="A518" s="267">
        <v>171</v>
      </c>
      <c r="B518" s="258">
        <f>Salaries!B175</f>
        <v>0</v>
      </c>
      <c r="C518" s="270" t="s">
        <v>180</v>
      </c>
      <c r="D518" s="261">
        <f>SUM(Salaries!F175*0.0765)</f>
        <v>0</v>
      </c>
      <c r="E518" s="263">
        <v>0</v>
      </c>
      <c r="F518" s="263">
        <v>0</v>
      </c>
      <c r="G518" s="263">
        <v>0</v>
      </c>
      <c r="H518" s="263">
        <v>0</v>
      </c>
      <c r="I518" s="263">
        <v>0</v>
      </c>
      <c r="J518" s="263">
        <v>0</v>
      </c>
      <c r="K518" s="263">
        <v>0</v>
      </c>
      <c r="L518" s="265">
        <f t="shared" si="1356"/>
        <v>0</v>
      </c>
    </row>
    <row r="519" spans="1:15" ht="12.2" customHeight="1" x14ac:dyDescent="0.2">
      <c r="A519" s="268"/>
      <c r="B519" s="259"/>
      <c r="C519" s="271"/>
      <c r="D519" s="262"/>
      <c r="E519" s="264"/>
      <c r="F519" s="264"/>
      <c r="G519" s="264"/>
      <c r="H519" s="264"/>
      <c r="I519" s="264"/>
      <c r="J519" s="264"/>
      <c r="K519" s="264"/>
      <c r="L519" s="266"/>
    </row>
    <row r="520" spans="1:15" ht="12.2" customHeight="1" thickBot="1" x14ac:dyDescent="0.25">
      <c r="A520" s="269"/>
      <c r="B520" s="260"/>
      <c r="C520" s="189">
        <f>Salaries!G175</f>
        <v>0</v>
      </c>
      <c r="D520" s="190">
        <f t="shared" ref="D520" si="1357">SUM(D518*C520)</f>
        <v>0</v>
      </c>
      <c r="E520" s="190">
        <f t="shared" ref="E520" si="1358">E518*C520</f>
        <v>0</v>
      </c>
      <c r="F520" s="190">
        <f t="shared" ref="F520" si="1359">F518*C520</f>
        <v>0</v>
      </c>
      <c r="G520" s="190">
        <f t="shared" ref="G520" si="1360">G518*C520</f>
        <v>0</v>
      </c>
      <c r="H520" s="190">
        <f t="shared" ref="H520" si="1361">H518*C520</f>
        <v>0</v>
      </c>
      <c r="I520" s="190">
        <f t="shared" ref="I520" si="1362">I518*C520</f>
        <v>0</v>
      </c>
      <c r="J520" s="190">
        <f t="shared" ref="J520" si="1363">J518*C520</f>
        <v>0</v>
      </c>
      <c r="K520" s="190">
        <f t="shared" ref="K520" si="1364">K518*C520</f>
        <v>0</v>
      </c>
      <c r="L520" s="192">
        <f t="shared" ref="L520:L521" si="1365">SUM(D520:K520)</f>
        <v>0</v>
      </c>
    </row>
    <row r="521" spans="1:15" ht="12.2" customHeight="1" x14ac:dyDescent="0.2">
      <c r="A521" s="267">
        <v>172</v>
      </c>
      <c r="B521" s="258">
        <f>Salaries!B176</f>
        <v>0</v>
      </c>
      <c r="C521" s="270" t="s">
        <v>180</v>
      </c>
      <c r="D521" s="261">
        <f>SUM(Salaries!F176*0.0765)</f>
        <v>0</v>
      </c>
      <c r="E521" s="263">
        <v>0</v>
      </c>
      <c r="F521" s="263">
        <v>0</v>
      </c>
      <c r="G521" s="263">
        <v>0</v>
      </c>
      <c r="H521" s="263">
        <v>0</v>
      </c>
      <c r="I521" s="263">
        <v>0</v>
      </c>
      <c r="J521" s="263">
        <v>0</v>
      </c>
      <c r="K521" s="263">
        <v>0</v>
      </c>
      <c r="L521" s="265">
        <f t="shared" si="1365"/>
        <v>0</v>
      </c>
    </row>
    <row r="522" spans="1:15" ht="12.2" customHeight="1" x14ac:dyDescent="0.2">
      <c r="A522" s="268"/>
      <c r="B522" s="259"/>
      <c r="C522" s="271"/>
      <c r="D522" s="262"/>
      <c r="E522" s="264"/>
      <c r="F522" s="264"/>
      <c r="G522" s="264"/>
      <c r="H522" s="264"/>
      <c r="I522" s="264"/>
      <c r="J522" s="264"/>
      <c r="K522" s="264"/>
      <c r="L522" s="266"/>
    </row>
    <row r="523" spans="1:15" ht="12.2" customHeight="1" thickBot="1" x14ac:dyDescent="0.25">
      <c r="A523" s="269"/>
      <c r="B523" s="260"/>
      <c r="C523" s="189">
        <f>Salaries!G176</f>
        <v>0</v>
      </c>
      <c r="D523" s="190">
        <f t="shared" ref="D523" si="1366">SUM(D521*C523)</f>
        <v>0</v>
      </c>
      <c r="E523" s="190">
        <f t="shared" ref="E523" si="1367">E521*C523</f>
        <v>0</v>
      </c>
      <c r="F523" s="190">
        <f t="shared" ref="F523" si="1368">F521*C523</f>
        <v>0</v>
      </c>
      <c r="G523" s="190">
        <f t="shared" ref="G523" si="1369">G521*C523</f>
        <v>0</v>
      </c>
      <c r="H523" s="190">
        <f t="shared" ref="H523" si="1370">H521*C523</f>
        <v>0</v>
      </c>
      <c r="I523" s="190">
        <f t="shared" ref="I523" si="1371">I521*C523</f>
        <v>0</v>
      </c>
      <c r="J523" s="190">
        <f t="shared" ref="J523" si="1372">J521*C523</f>
        <v>0</v>
      </c>
      <c r="K523" s="190">
        <f t="shared" ref="K523" si="1373">K521*C523</f>
        <v>0</v>
      </c>
      <c r="L523" s="192">
        <f t="shared" ref="L523:L524" si="1374">SUM(D523:K523)</f>
        <v>0</v>
      </c>
      <c r="M523"/>
      <c r="N523"/>
      <c r="O523"/>
    </row>
    <row r="524" spans="1:15" ht="12.2" customHeight="1" x14ac:dyDescent="0.2">
      <c r="A524" s="267">
        <v>173</v>
      </c>
      <c r="B524" s="258">
        <f>Salaries!B177</f>
        <v>0</v>
      </c>
      <c r="C524" s="270" t="s">
        <v>180</v>
      </c>
      <c r="D524" s="261">
        <f>SUM(Salaries!F177*0.0765)</f>
        <v>0</v>
      </c>
      <c r="E524" s="263">
        <v>0</v>
      </c>
      <c r="F524" s="263">
        <v>0</v>
      </c>
      <c r="G524" s="263">
        <v>0</v>
      </c>
      <c r="H524" s="263">
        <v>0</v>
      </c>
      <c r="I524" s="263">
        <v>0</v>
      </c>
      <c r="J524" s="263">
        <v>0</v>
      </c>
      <c r="K524" s="263">
        <v>0</v>
      </c>
      <c r="L524" s="265">
        <f t="shared" si="1374"/>
        <v>0</v>
      </c>
      <c r="M524"/>
      <c r="N524"/>
      <c r="O524"/>
    </row>
    <row r="525" spans="1:15" ht="12.2" customHeight="1" x14ac:dyDescent="0.2">
      <c r="A525" s="268"/>
      <c r="B525" s="259"/>
      <c r="C525" s="271"/>
      <c r="D525" s="262"/>
      <c r="E525" s="264"/>
      <c r="F525" s="264"/>
      <c r="G525" s="264"/>
      <c r="H525" s="264"/>
      <c r="I525" s="264"/>
      <c r="J525" s="264"/>
      <c r="K525" s="264"/>
      <c r="L525" s="266"/>
      <c r="M525"/>
      <c r="N525"/>
      <c r="O525"/>
    </row>
    <row r="526" spans="1:15" ht="12.2" customHeight="1" thickBot="1" x14ac:dyDescent="0.25">
      <c r="A526" s="269"/>
      <c r="B526" s="260"/>
      <c r="C526" s="189">
        <f>Salaries!G177</f>
        <v>0</v>
      </c>
      <c r="D526" s="190">
        <f t="shared" ref="D526" si="1375">SUM(D524*C526)</f>
        <v>0</v>
      </c>
      <c r="E526" s="190">
        <f t="shared" ref="E526" si="1376">E524*C526</f>
        <v>0</v>
      </c>
      <c r="F526" s="190">
        <f t="shared" ref="F526" si="1377">F524*C526</f>
        <v>0</v>
      </c>
      <c r="G526" s="190">
        <f t="shared" ref="G526" si="1378">G524*C526</f>
        <v>0</v>
      </c>
      <c r="H526" s="190">
        <f t="shared" ref="H526" si="1379">H524*C526</f>
        <v>0</v>
      </c>
      <c r="I526" s="190">
        <f t="shared" ref="I526" si="1380">I524*C526</f>
        <v>0</v>
      </c>
      <c r="J526" s="190">
        <f t="shared" ref="J526" si="1381">J524*C526</f>
        <v>0</v>
      </c>
      <c r="K526" s="190">
        <f t="shared" ref="K526" si="1382">K524*C526</f>
        <v>0</v>
      </c>
      <c r="L526" s="192">
        <f t="shared" ref="L526:L527" si="1383">SUM(D526:K526)</f>
        <v>0</v>
      </c>
    </row>
    <row r="527" spans="1:15" ht="12.2" customHeight="1" x14ac:dyDescent="0.2">
      <c r="A527" s="276">
        <v>174</v>
      </c>
      <c r="B527" s="278">
        <f>Salaries!B178</f>
        <v>0</v>
      </c>
      <c r="C527" s="270" t="s">
        <v>180</v>
      </c>
      <c r="D527" s="261">
        <f>SUM(Salaries!F178*0.0765)</f>
        <v>0</v>
      </c>
      <c r="E527" s="263">
        <v>0</v>
      </c>
      <c r="F527" s="263">
        <v>0</v>
      </c>
      <c r="G527" s="263">
        <v>0</v>
      </c>
      <c r="H527" s="263">
        <v>0</v>
      </c>
      <c r="I527" s="263">
        <v>0</v>
      </c>
      <c r="J527" s="263">
        <v>0</v>
      </c>
      <c r="K527" s="263">
        <v>0</v>
      </c>
      <c r="L527" s="265">
        <f t="shared" si="1383"/>
        <v>0</v>
      </c>
    </row>
    <row r="528" spans="1:15" ht="12.2" customHeight="1" x14ac:dyDescent="0.2">
      <c r="A528" s="268"/>
      <c r="B528" s="259"/>
      <c r="C528" s="271"/>
      <c r="D528" s="262"/>
      <c r="E528" s="264"/>
      <c r="F528" s="264"/>
      <c r="G528" s="264"/>
      <c r="H528" s="264"/>
      <c r="I528" s="264"/>
      <c r="J528" s="264"/>
      <c r="K528" s="264"/>
      <c r="L528" s="266"/>
    </row>
    <row r="529" spans="1:12" ht="12.2" customHeight="1" thickBot="1" x14ac:dyDescent="0.25">
      <c r="A529" s="277"/>
      <c r="B529" s="275"/>
      <c r="C529" s="189">
        <f>Salaries!G178</f>
        <v>0</v>
      </c>
      <c r="D529" s="190">
        <f t="shared" ref="D529" si="1384">SUM(D527*C529)</f>
        <v>0</v>
      </c>
      <c r="E529" s="190">
        <f t="shared" ref="E529" si="1385">E527*C529</f>
        <v>0</v>
      </c>
      <c r="F529" s="190">
        <f t="shared" ref="F529" si="1386">F527*C529</f>
        <v>0</v>
      </c>
      <c r="G529" s="190">
        <f t="shared" ref="G529" si="1387">G527*C529</f>
        <v>0</v>
      </c>
      <c r="H529" s="190">
        <f t="shared" ref="H529" si="1388">H527*C529</f>
        <v>0</v>
      </c>
      <c r="I529" s="190">
        <f t="shared" ref="I529" si="1389">I527*C529</f>
        <v>0</v>
      </c>
      <c r="J529" s="190">
        <f t="shared" ref="J529" si="1390">J527*C529</f>
        <v>0</v>
      </c>
      <c r="K529" s="190">
        <f t="shared" ref="K529" si="1391">K527*C529</f>
        <v>0</v>
      </c>
      <c r="L529" s="192">
        <f t="shared" ref="L529:L530" si="1392">SUM(D529:K529)</f>
        <v>0</v>
      </c>
    </row>
    <row r="530" spans="1:12" ht="12.2" customHeight="1" x14ac:dyDescent="0.2">
      <c r="A530" s="276">
        <v>175</v>
      </c>
      <c r="B530" s="278">
        <f>Salaries!B179</f>
        <v>0</v>
      </c>
      <c r="C530" s="270" t="s">
        <v>180</v>
      </c>
      <c r="D530" s="261">
        <f>SUM(Salaries!F179*0.0765)</f>
        <v>0</v>
      </c>
      <c r="E530" s="263">
        <v>0</v>
      </c>
      <c r="F530" s="263">
        <v>0</v>
      </c>
      <c r="G530" s="263">
        <v>0</v>
      </c>
      <c r="H530" s="263">
        <v>0</v>
      </c>
      <c r="I530" s="263">
        <v>0</v>
      </c>
      <c r="J530" s="263">
        <v>0</v>
      </c>
      <c r="K530" s="263">
        <v>0</v>
      </c>
      <c r="L530" s="265">
        <f t="shared" si="1392"/>
        <v>0</v>
      </c>
    </row>
    <row r="531" spans="1:12" ht="12.2" customHeight="1" x14ac:dyDescent="0.2">
      <c r="A531" s="268"/>
      <c r="B531" s="259"/>
      <c r="C531" s="271"/>
      <c r="D531" s="262"/>
      <c r="E531" s="264"/>
      <c r="F531" s="264"/>
      <c r="G531" s="264"/>
      <c r="H531" s="264"/>
      <c r="I531" s="264"/>
      <c r="J531" s="264"/>
      <c r="K531" s="264"/>
      <c r="L531" s="266"/>
    </row>
    <row r="532" spans="1:12" ht="12.2" customHeight="1" thickBot="1" x14ac:dyDescent="0.25">
      <c r="A532" s="277"/>
      <c r="B532" s="275"/>
      <c r="C532" s="189">
        <f>Salaries!G179</f>
        <v>0</v>
      </c>
      <c r="D532" s="190">
        <f t="shared" ref="D532" si="1393">SUM(D530*C532)</f>
        <v>0</v>
      </c>
      <c r="E532" s="190">
        <f t="shared" ref="E532" si="1394">E530*C532</f>
        <v>0</v>
      </c>
      <c r="F532" s="190">
        <f t="shared" ref="F532" si="1395">F530*C532</f>
        <v>0</v>
      </c>
      <c r="G532" s="190">
        <f t="shared" ref="G532" si="1396">G530*C532</f>
        <v>0</v>
      </c>
      <c r="H532" s="190">
        <f t="shared" ref="H532" si="1397">H530*C532</f>
        <v>0</v>
      </c>
      <c r="I532" s="190">
        <f t="shared" ref="I532" si="1398">I530*C532</f>
        <v>0</v>
      </c>
      <c r="J532" s="190">
        <f t="shared" ref="J532" si="1399">J530*C532</f>
        <v>0</v>
      </c>
      <c r="K532" s="190">
        <f t="shared" ref="K532" si="1400">K530*C532</f>
        <v>0</v>
      </c>
      <c r="L532" s="192">
        <f t="shared" ref="L532:L533" si="1401">SUM(D532:K532)</f>
        <v>0</v>
      </c>
    </row>
    <row r="533" spans="1:12" ht="12.2" customHeight="1" x14ac:dyDescent="0.2">
      <c r="A533" s="276">
        <v>176</v>
      </c>
      <c r="B533" s="278">
        <f>Salaries!B180</f>
        <v>0</v>
      </c>
      <c r="C533" s="270" t="s">
        <v>180</v>
      </c>
      <c r="D533" s="261">
        <f>SUM(Salaries!F180*0.0765)</f>
        <v>0</v>
      </c>
      <c r="E533" s="263">
        <v>0</v>
      </c>
      <c r="F533" s="263">
        <v>0</v>
      </c>
      <c r="G533" s="263">
        <v>0</v>
      </c>
      <c r="H533" s="263">
        <v>0</v>
      </c>
      <c r="I533" s="263">
        <v>0</v>
      </c>
      <c r="J533" s="263">
        <v>0</v>
      </c>
      <c r="K533" s="263">
        <v>0</v>
      </c>
      <c r="L533" s="265">
        <f t="shared" si="1401"/>
        <v>0</v>
      </c>
    </row>
    <row r="534" spans="1:12" ht="12.2" customHeight="1" x14ac:dyDescent="0.2">
      <c r="A534" s="268"/>
      <c r="B534" s="259"/>
      <c r="C534" s="271"/>
      <c r="D534" s="262"/>
      <c r="E534" s="264"/>
      <c r="F534" s="264"/>
      <c r="G534" s="264"/>
      <c r="H534" s="264"/>
      <c r="I534" s="264"/>
      <c r="J534" s="264"/>
      <c r="K534" s="264"/>
      <c r="L534" s="266"/>
    </row>
    <row r="535" spans="1:12" ht="12.2" customHeight="1" thickBot="1" x14ac:dyDescent="0.25">
      <c r="A535" s="277"/>
      <c r="B535" s="275"/>
      <c r="C535" s="189">
        <f>Salaries!G180</f>
        <v>0</v>
      </c>
      <c r="D535" s="190">
        <f t="shared" ref="D535" si="1402">SUM(D533*C535)</f>
        <v>0</v>
      </c>
      <c r="E535" s="190">
        <f t="shared" ref="E535" si="1403">E533*C535</f>
        <v>0</v>
      </c>
      <c r="F535" s="190">
        <f t="shared" ref="F535" si="1404">F533*C535</f>
        <v>0</v>
      </c>
      <c r="G535" s="190">
        <f t="shared" ref="G535" si="1405">G533*C535</f>
        <v>0</v>
      </c>
      <c r="H535" s="190">
        <f t="shared" ref="H535" si="1406">H533*C535</f>
        <v>0</v>
      </c>
      <c r="I535" s="190">
        <f t="shared" ref="I535" si="1407">I533*C535</f>
        <v>0</v>
      </c>
      <c r="J535" s="190">
        <f t="shared" ref="J535" si="1408">J533*C535</f>
        <v>0</v>
      </c>
      <c r="K535" s="190">
        <f t="shared" ref="K535" si="1409">K533*C535</f>
        <v>0</v>
      </c>
      <c r="L535" s="192">
        <f t="shared" ref="L535:L536" si="1410">SUM(D535:K535)</f>
        <v>0</v>
      </c>
    </row>
    <row r="536" spans="1:12" ht="12.2" customHeight="1" x14ac:dyDescent="0.2">
      <c r="A536" s="276">
        <v>177</v>
      </c>
      <c r="B536" s="278">
        <f>Salaries!B181</f>
        <v>0</v>
      </c>
      <c r="C536" s="270" t="s">
        <v>180</v>
      </c>
      <c r="D536" s="261">
        <f>SUM(Salaries!F181*0.0765)</f>
        <v>0</v>
      </c>
      <c r="E536" s="263">
        <v>0</v>
      </c>
      <c r="F536" s="263">
        <v>0</v>
      </c>
      <c r="G536" s="263">
        <v>0</v>
      </c>
      <c r="H536" s="263">
        <v>0</v>
      </c>
      <c r="I536" s="263">
        <v>0</v>
      </c>
      <c r="J536" s="263">
        <v>0</v>
      </c>
      <c r="K536" s="263">
        <v>0</v>
      </c>
      <c r="L536" s="265">
        <f t="shared" si="1410"/>
        <v>0</v>
      </c>
    </row>
    <row r="537" spans="1:12" ht="12.2" customHeight="1" x14ac:dyDescent="0.2">
      <c r="A537" s="268"/>
      <c r="B537" s="259"/>
      <c r="C537" s="271"/>
      <c r="D537" s="262"/>
      <c r="E537" s="264"/>
      <c r="F537" s="264"/>
      <c r="G537" s="264"/>
      <c r="H537" s="264"/>
      <c r="I537" s="264"/>
      <c r="J537" s="264"/>
      <c r="K537" s="264"/>
      <c r="L537" s="266"/>
    </row>
    <row r="538" spans="1:12" ht="12.2" customHeight="1" thickBot="1" x14ac:dyDescent="0.25">
      <c r="A538" s="277"/>
      <c r="B538" s="275"/>
      <c r="C538" s="189">
        <f>Salaries!G181</f>
        <v>0</v>
      </c>
      <c r="D538" s="190">
        <f t="shared" ref="D538" si="1411">SUM(D536*C538)</f>
        <v>0</v>
      </c>
      <c r="E538" s="190">
        <f t="shared" ref="E538" si="1412">E536*C538</f>
        <v>0</v>
      </c>
      <c r="F538" s="190">
        <f t="shared" ref="F538" si="1413">F536*C538</f>
        <v>0</v>
      </c>
      <c r="G538" s="190">
        <f t="shared" ref="G538" si="1414">G536*C538</f>
        <v>0</v>
      </c>
      <c r="H538" s="190">
        <f t="shared" ref="H538" si="1415">H536*C538</f>
        <v>0</v>
      </c>
      <c r="I538" s="190">
        <f t="shared" ref="I538" si="1416">I536*C538</f>
        <v>0</v>
      </c>
      <c r="J538" s="190">
        <f t="shared" ref="J538" si="1417">J536*C538</f>
        <v>0</v>
      </c>
      <c r="K538" s="190">
        <f t="shared" ref="K538" si="1418">K536*C538</f>
        <v>0</v>
      </c>
      <c r="L538" s="192">
        <f t="shared" ref="L538:L539" si="1419">SUM(D538:K538)</f>
        <v>0</v>
      </c>
    </row>
    <row r="539" spans="1:12" ht="12.2" customHeight="1" x14ac:dyDescent="0.2">
      <c r="A539" s="267">
        <v>178</v>
      </c>
      <c r="B539" s="258">
        <f>Salaries!B182</f>
        <v>0</v>
      </c>
      <c r="C539" s="270" t="s">
        <v>180</v>
      </c>
      <c r="D539" s="261">
        <f>SUM(Salaries!F182*0.0765)</f>
        <v>0</v>
      </c>
      <c r="E539" s="263">
        <v>0</v>
      </c>
      <c r="F539" s="263">
        <v>0</v>
      </c>
      <c r="G539" s="263">
        <v>0</v>
      </c>
      <c r="H539" s="263">
        <v>0</v>
      </c>
      <c r="I539" s="263">
        <v>0</v>
      </c>
      <c r="J539" s="263">
        <v>0</v>
      </c>
      <c r="K539" s="263">
        <v>0</v>
      </c>
      <c r="L539" s="265">
        <f t="shared" si="1419"/>
        <v>0</v>
      </c>
    </row>
    <row r="540" spans="1:12" ht="12.2" customHeight="1" x14ac:dyDescent="0.2">
      <c r="A540" s="268"/>
      <c r="B540" s="259"/>
      <c r="C540" s="271"/>
      <c r="D540" s="262"/>
      <c r="E540" s="264"/>
      <c r="F540" s="264"/>
      <c r="G540" s="264"/>
      <c r="H540" s="264"/>
      <c r="I540" s="264"/>
      <c r="J540" s="264"/>
      <c r="K540" s="264"/>
      <c r="L540" s="266"/>
    </row>
    <row r="541" spans="1:12" ht="12.2" customHeight="1" thickBot="1" x14ac:dyDescent="0.25">
      <c r="A541" s="269"/>
      <c r="B541" s="260"/>
      <c r="C541" s="189">
        <f>Salaries!G182</f>
        <v>0</v>
      </c>
      <c r="D541" s="190">
        <f t="shared" ref="D541" si="1420">SUM(D539*C541)</f>
        <v>0</v>
      </c>
      <c r="E541" s="190">
        <f t="shared" ref="E541" si="1421">E539*C541</f>
        <v>0</v>
      </c>
      <c r="F541" s="190">
        <f t="shared" ref="F541" si="1422">F539*C541</f>
        <v>0</v>
      </c>
      <c r="G541" s="190">
        <f t="shared" ref="G541" si="1423">G539*C541</f>
        <v>0</v>
      </c>
      <c r="H541" s="190">
        <f t="shared" ref="H541" si="1424">H539*C541</f>
        <v>0</v>
      </c>
      <c r="I541" s="190">
        <f t="shared" ref="I541" si="1425">I539*C541</f>
        <v>0</v>
      </c>
      <c r="J541" s="190">
        <f t="shared" ref="J541" si="1426">J539*C541</f>
        <v>0</v>
      </c>
      <c r="K541" s="190">
        <f t="shared" ref="K541" si="1427">K539*C541</f>
        <v>0</v>
      </c>
      <c r="L541" s="192">
        <f t="shared" ref="L541:L542" si="1428">SUM(D541:K541)</f>
        <v>0</v>
      </c>
    </row>
    <row r="542" spans="1:12" ht="12.2" customHeight="1" x14ac:dyDescent="0.2">
      <c r="A542" s="267">
        <v>179</v>
      </c>
      <c r="B542" s="258">
        <f>Salaries!B183</f>
        <v>0</v>
      </c>
      <c r="C542" s="270" t="s">
        <v>180</v>
      </c>
      <c r="D542" s="261">
        <f>SUM(Salaries!F183*0.0765)</f>
        <v>0</v>
      </c>
      <c r="E542" s="263">
        <v>0</v>
      </c>
      <c r="F542" s="263">
        <v>0</v>
      </c>
      <c r="G542" s="263">
        <v>0</v>
      </c>
      <c r="H542" s="263">
        <v>0</v>
      </c>
      <c r="I542" s="263">
        <v>0</v>
      </c>
      <c r="J542" s="263">
        <v>0</v>
      </c>
      <c r="K542" s="263">
        <v>0</v>
      </c>
      <c r="L542" s="265">
        <f t="shared" si="1428"/>
        <v>0</v>
      </c>
    </row>
    <row r="543" spans="1:12" ht="12.2" customHeight="1" x14ac:dyDescent="0.2">
      <c r="A543" s="268"/>
      <c r="B543" s="259"/>
      <c r="C543" s="271"/>
      <c r="D543" s="262"/>
      <c r="E543" s="264"/>
      <c r="F543" s="264"/>
      <c r="G543" s="264"/>
      <c r="H543" s="264"/>
      <c r="I543" s="264"/>
      <c r="J543" s="264"/>
      <c r="K543" s="264"/>
      <c r="L543" s="266"/>
    </row>
    <row r="544" spans="1:12" ht="12.2" customHeight="1" thickBot="1" x14ac:dyDescent="0.25">
      <c r="A544" s="269"/>
      <c r="B544" s="260"/>
      <c r="C544" s="189">
        <f>Salaries!G183</f>
        <v>0</v>
      </c>
      <c r="D544" s="190">
        <f t="shared" ref="D544" si="1429">SUM(D542*C544)</f>
        <v>0</v>
      </c>
      <c r="E544" s="190">
        <f t="shared" ref="E544" si="1430">E542*C544</f>
        <v>0</v>
      </c>
      <c r="F544" s="190">
        <f t="shared" ref="F544" si="1431">F542*C544</f>
        <v>0</v>
      </c>
      <c r="G544" s="190">
        <f t="shared" ref="G544" si="1432">G542*C544</f>
        <v>0</v>
      </c>
      <c r="H544" s="190">
        <f t="shared" ref="H544" si="1433">H542*C544</f>
        <v>0</v>
      </c>
      <c r="I544" s="190">
        <f t="shared" ref="I544" si="1434">I542*C544</f>
        <v>0</v>
      </c>
      <c r="J544" s="190">
        <f t="shared" ref="J544" si="1435">J542*C544</f>
        <v>0</v>
      </c>
      <c r="K544" s="190">
        <f t="shared" ref="K544" si="1436">K542*C544</f>
        <v>0</v>
      </c>
      <c r="L544" s="192">
        <f t="shared" ref="L544:L545" si="1437">SUM(D544:K544)</f>
        <v>0</v>
      </c>
    </row>
    <row r="545" spans="1:12" ht="12.2" customHeight="1" x14ac:dyDescent="0.2">
      <c r="A545" s="267">
        <v>180</v>
      </c>
      <c r="B545" s="258">
        <f>Salaries!B184</f>
        <v>0</v>
      </c>
      <c r="C545" s="270" t="s">
        <v>180</v>
      </c>
      <c r="D545" s="261">
        <f>SUM(Salaries!F184*0.0765)</f>
        <v>0</v>
      </c>
      <c r="E545" s="263">
        <v>0</v>
      </c>
      <c r="F545" s="263">
        <v>0</v>
      </c>
      <c r="G545" s="263">
        <v>0</v>
      </c>
      <c r="H545" s="263">
        <v>0</v>
      </c>
      <c r="I545" s="263">
        <v>0</v>
      </c>
      <c r="J545" s="263">
        <v>0</v>
      </c>
      <c r="K545" s="263">
        <v>0</v>
      </c>
      <c r="L545" s="265">
        <f t="shared" si="1437"/>
        <v>0</v>
      </c>
    </row>
    <row r="546" spans="1:12" ht="12.2" customHeight="1" x14ac:dyDescent="0.2">
      <c r="A546" s="268"/>
      <c r="B546" s="259"/>
      <c r="C546" s="271"/>
      <c r="D546" s="262"/>
      <c r="E546" s="264"/>
      <c r="F546" s="264"/>
      <c r="G546" s="264"/>
      <c r="H546" s="264"/>
      <c r="I546" s="264"/>
      <c r="J546" s="264"/>
      <c r="K546" s="264"/>
      <c r="L546" s="266"/>
    </row>
    <row r="547" spans="1:12" ht="12.2" customHeight="1" thickBot="1" x14ac:dyDescent="0.25">
      <c r="A547" s="269"/>
      <c r="B547" s="260"/>
      <c r="C547" s="189">
        <f>Salaries!G184</f>
        <v>0</v>
      </c>
      <c r="D547" s="190">
        <f t="shared" ref="D547" si="1438">SUM(D545*C547)</f>
        <v>0</v>
      </c>
      <c r="E547" s="190">
        <f t="shared" ref="E547" si="1439">E545*C547</f>
        <v>0</v>
      </c>
      <c r="F547" s="190">
        <f t="shared" ref="F547" si="1440">F545*C547</f>
        <v>0</v>
      </c>
      <c r="G547" s="190">
        <f t="shared" ref="G547" si="1441">G545*C547</f>
        <v>0</v>
      </c>
      <c r="H547" s="190">
        <f t="shared" ref="H547" si="1442">H545*C547</f>
        <v>0</v>
      </c>
      <c r="I547" s="190">
        <f t="shared" ref="I547" si="1443">I545*C547</f>
        <v>0</v>
      </c>
      <c r="J547" s="190">
        <f t="shared" ref="J547" si="1444">J545*C547</f>
        <v>0</v>
      </c>
      <c r="K547" s="190">
        <f t="shared" ref="K547" si="1445">K545*C547</f>
        <v>0</v>
      </c>
      <c r="L547" s="192">
        <f t="shared" ref="L547:L548" si="1446">SUM(D547:K547)</f>
        <v>0</v>
      </c>
    </row>
    <row r="548" spans="1:12" ht="12.2" customHeight="1" x14ac:dyDescent="0.2">
      <c r="A548" s="267">
        <v>181</v>
      </c>
      <c r="B548" s="258">
        <f>Salaries!B185</f>
        <v>0</v>
      </c>
      <c r="C548" s="270" t="s">
        <v>180</v>
      </c>
      <c r="D548" s="261">
        <f>SUM(Salaries!F185*0.0765)</f>
        <v>0</v>
      </c>
      <c r="E548" s="263">
        <v>0</v>
      </c>
      <c r="F548" s="263">
        <v>0</v>
      </c>
      <c r="G548" s="263">
        <v>0</v>
      </c>
      <c r="H548" s="263">
        <v>0</v>
      </c>
      <c r="I548" s="263">
        <v>0</v>
      </c>
      <c r="J548" s="263">
        <v>0</v>
      </c>
      <c r="K548" s="263">
        <v>0</v>
      </c>
      <c r="L548" s="265">
        <f t="shared" si="1446"/>
        <v>0</v>
      </c>
    </row>
    <row r="549" spans="1:12" ht="12.2" customHeight="1" x14ac:dyDescent="0.2">
      <c r="A549" s="268"/>
      <c r="B549" s="259"/>
      <c r="C549" s="271"/>
      <c r="D549" s="262"/>
      <c r="E549" s="264"/>
      <c r="F549" s="264"/>
      <c r="G549" s="264"/>
      <c r="H549" s="264"/>
      <c r="I549" s="264"/>
      <c r="J549" s="264"/>
      <c r="K549" s="264"/>
      <c r="L549" s="266"/>
    </row>
    <row r="550" spans="1:12" ht="12.2" customHeight="1" thickBot="1" x14ac:dyDescent="0.25">
      <c r="A550" s="269"/>
      <c r="B550" s="260"/>
      <c r="C550" s="189">
        <f>Salaries!G185</f>
        <v>0</v>
      </c>
      <c r="D550" s="190">
        <f t="shared" ref="D550" si="1447">SUM(D548*C550)</f>
        <v>0</v>
      </c>
      <c r="E550" s="190">
        <f t="shared" ref="E550" si="1448">E548*C550</f>
        <v>0</v>
      </c>
      <c r="F550" s="190">
        <f t="shared" ref="F550" si="1449">F548*C550</f>
        <v>0</v>
      </c>
      <c r="G550" s="190">
        <f t="shared" ref="G550" si="1450">G548*C550</f>
        <v>0</v>
      </c>
      <c r="H550" s="190">
        <f t="shared" ref="H550" si="1451">H548*C550</f>
        <v>0</v>
      </c>
      <c r="I550" s="190">
        <f t="shared" ref="I550" si="1452">I548*C550</f>
        <v>0</v>
      </c>
      <c r="J550" s="190">
        <f t="shared" ref="J550" si="1453">J548*C550</f>
        <v>0</v>
      </c>
      <c r="K550" s="190">
        <f t="shared" ref="K550" si="1454">K548*C550</f>
        <v>0</v>
      </c>
      <c r="L550" s="192">
        <f t="shared" ref="L550:L551" si="1455">SUM(D550:K550)</f>
        <v>0</v>
      </c>
    </row>
    <row r="551" spans="1:12" ht="12.2" customHeight="1" x14ac:dyDescent="0.2">
      <c r="A551" s="267">
        <v>182</v>
      </c>
      <c r="B551" s="258">
        <f>Salaries!B186</f>
        <v>0</v>
      </c>
      <c r="C551" s="270" t="s">
        <v>180</v>
      </c>
      <c r="D551" s="261">
        <f>SUM(Salaries!F186*0.0765)</f>
        <v>0</v>
      </c>
      <c r="E551" s="263">
        <v>0</v>
      </c>
      <c r="F551" s="263">
        <v>0</v>
      </c>
      <c r="G551" s="263">
        <v>0</v>
      </c>
      <c r="H551" s="263">
        <v>0</v>
      </c>
      <c r="I551" s="263">
        <v>0</v>
      </c>
      <c r="J551" s="263">
        <v>0</v>
      </c>
      <c r="K551" s="263">
        <v>0</v>
      </c>
      <c r="L551" s="265">
        <f t="shared" si="1455"/>
        <v>0</v>
      </c>
    </row>
    <row r="552" spans="1:12" ht="12.2" customHeight="1" x14ac:dyDescent="0.2">
      <c r="A552" s="268"/>
      <c r="B552" s="259"/>
      <c r="C552" s="271"/>
      <c r="D552" s="262"/>
      <c r="E552" s="264"/>
      <c r="F552" s="264"/>
      <c r="G552" s="264"/>
      <c r="H552" s="264"/>
      <c r="I552" s="264"/>
      <c r="J552" s="264"/>
      <c r="K552" s="264"/>
      <c r="L552" s="266"/>
    </row>
    <row r="553" spans="1:12" ht="12.2" customHeight="1" thickBot="1" x14ac:dyDescent="0.25">
      <c r="A553" s="269"/>
      <c r="B553" s="260"/>
      <c r="C553" s="189">
        <f>Salaries!G186</f>
        <v>0</v>
      </c>
      <c r="D553" s="190">
        <f t="shared" ref="D553" si="1456">SUM(D551*C553)</f>
        <v>0</v>
      </c>
      <c r="E553" s="190">
        <f t="shared" ref="E553" si="1457">E551*C553</f>
        <v>0</v>
      </c>
      <c r="F553" s="190">
        <f t="shared" ref="F553" si="1458">F551*C553</f>
        <v>0</v>
      </c>
      <c r="G553" s="190">
        <f t="shared" ref="G553" si="1459">G551*C553</f>
        <v>0</v>
      </c>
      <c r="H553" s="190">
        <f t="shared" ref="H553" si="1460">H551*C553</f>
        <v>0</v>
      </c>
      <c r="I553" s="190">
        <f t="shared" ref="I553" si="1461">I551*C553</f>
        <v>0</v>
      </c>
      <c r="J553" s="190">
        <f t="shared" ref="J553" si="1462">J551*C553</f>
        <v>0</v>
      </c>
      <c r="K553" s="190">
        <f t="shared" ref="K553" si="1463">K551*C553</f>
        <v>0</v>
      </c>
      <c r="L553" s="192">
        <f t="shared" ref="L553:L554" si="1464">SUM(D553:K553)</f>
        <v>0</v>
      </c>
    </row>
    <row r="554" spans="1:12" ht="12.2" customHeight="1" x14ac:dyDescent="0.2">
      <c r="A554" s="267">
        <v>183</v>
      </c>
      <c r="B554" s="258">
        <f>Salaries!B187</f>
        <v>0</v>
      </c>
      <c r="C554" s="270" t="s">
        <v>180</v>
      </c>
      <c r="D554" s="261">
        <f>SUM(Salaries!F187*0.0765)</f>
        <v>0</v>
      </c>
      <c r="E554" s="263">
        <v>0</v>
      </c>
      <c r="F554" s="263">
        <v>0</v>
      </c>
      <c r="G554" s="263">
        <v>0</v>
      </c>
      <c r="H554" s="263">
        <v>0</v>
      </c>
      <c r="I554" s="263">
        <v>0</v>
      </c>
      <c r="J554" s="263">
        <v>0</v>
      </c>
      <c r="K554" s="263">
        <v>0</v>
      </c>
      <c r="L554" s="265">
        <f t="shared" si="1464"/>
        <v>0</v>
      </c>
    </row>
    <row r="555" spans="1:12" ht="12.2" customHeight="1" x14ac:dyDescent="0.2">
      <c r="A555" s="268"/>
      <c r="B555" s="259"/>
      <c r="C555" s="271"/>
      <c r="D555" s="262"/>
      <c r="E555" s="264"/>
      <c r="F555" s="264"/>
      <c r="G555" s="264"/>
      <c r="H555" s="264"/>
      <c r="I555" s="264"/>
      <c r="J555" s="264"/>
      <c r="K555" s="264"/>
      <c r="L555" s="266"/>
    </row>
    <row r="556" spans="1:12" ht="12.2" customHeight="1" thickBot="1" x14ac:dyDescent="0.25">
      <c r="A556" s="269"/>
      <c r="B556" s="260"/>
      <c r="C556" s="189">
        <f>Salaries!G187</f>
        <v>0</v>
      </c>
      <c r="D556" s="190">
        <f t="shared" ref="D556" si="1465">SUM(D554*C556)</f>
        <v>0</v>
      </c>
      <c r="E556" s="190">
        <f t="shared" ref="E556" si="1466">E554*C556</f>
        <v>0</v>
      </c>
      <c r="F556" s="190">
        <f t="shared" ref="F556" si="1467">F554*C556</f>
        <v>0</v>
      </c>
      <c r="G556" s="190">
        <f t="shared" ref="G556" si="1468">G554*C556</f>
        <v>0</v>
      </c>
      <c r="H556" s="190">
        <f t="shared" ref="H556" si="1469">H554*C556</f>
        <v>0</v>
      </c>
      <c r="I556" s="190">
        <f t="shared" ref="I556" si="1470">I554*C556</f>
        <v>0</v>
      </c>
      <c r="J556" s="190">
        <f t="shared" ref="J556" si="1471">J554*C556</f>
        <v>0</v>
      </c>
      <c r="K556" s="190">
        <f t="shared" ref="K556" si="1472">K554*C556</f>
        <v>0</v>
      </c>
      <c r="L556" s="192">
        <f t="shared" ref="L556:L557" si="1473">SUM(D556:K556)</f>
        <v>0</v>
      </c>
    </row>
    <row r="557" spans="1:12" ht="12.2" customHeight="1" x14ac:dyDescent="0.2">
      <c r="A557" s="267">
        <v>184</v>
      </c>
      <c r="B557" s="258">
        <f>Salaries!B188</f>
        <v>0</v>
      </c>
      <c r="C557" s="270" t="s">
        <v>180</v>
      </c>
      <c r="D557" s="261">
        <f>SUM(Salaries!F188*0.0765)</f>
        <v>0</v>
      </c>
      <c r="E557" s="263">
        <v>0</v>
      </c>
      <c r="F557" s="263">
        <v>0</v>
      </c>
      <c r="G557" s="263">
        <v>0</v>
      </c>
      <c r="H557" s="263">
        <v>0</v>
      </c>
      <c r="I557" s="263">
        <v>0</v>
      </c>
      <c r="J557" s="263">
        <v>0</v>
      </c>
      <c r="K557" s="263">
        <v>0</v>
      </c>
      <c r="L557" s="265">
        <f t="shared" si="1473"/>
        <v>0</v>
      </c>
    </row>
    <row r="558" spans="1:12" ht="12.2" customHeight="1" x14ac:dyDescent="0.2">
      <c r="A558" s="268"/>
      <c r="B558" s="259"/>
      <c r="C558" s="271"/>
      <c r="D558" s="262"/>
      <c r="E558" s="264"/>
      <c r="F558" s="264"/>
      <c r="G558" s="264"/>
      <c r="H558" s="264"/>
      <c r="I558" s="264"/>
      <c r="J558" s="264"/>
      <c r="K558" s="264"/>
      <c r="L558" s="266"/>
    </row>
    <row r="559" spans="1:12" ht="12.2" customHeight="1" thickBot="1" x14ac:dyDescent="0.25">
      <c r="A559" s="269"/>
      <c r="B559" s="260"/>
      <c r="C559" s="189">
        <f>Salaries!G188</f>
        <v>0</v>
      </c>
      <c r="D559" s="190">
        <f t="shared" ref="D559" si="1474">SUM(D557*C559)</f>
        <v>0</v>
      </c>
      <c r="E559" s="190">
        <f t="shared" ref="E559" si="1475">E557*C559</f>
        <v>0</v>
      </c>
      <c r="F559" s="190">
        <f t="shared" ref="F559" si="1476">F557*C559</f>
        <v>0</v>
      </c>
      <c r="G559" s="190">
        <f t="shared" ref="G559" si="1477">G557*C559</f>
        <v>0</v>
      </c>
      <c r="H559" s="190">
        <f t="shared" ref="H559" si="1478">H557*C559</f>
        <v>0</v>
      </c>
      <c r="I559" s="190">
        <f t="shared" ref="I559" si="1479">I557*C559</f>
        <v>0</v>
      </c>
      <c r="J559" s="190">
        <f t="shared" ref="J559" si="1480">J557*C559</f>
        <v>0</v>
      </c>
      <c r="K559" s="190">
        <f t="shared" ref="K559" si="1481">K557*C559</f>
        <v>0</v>
      </c>
      <c r="L559" s="192">
        <f t="shared" ref="L559:L560" si="1482">SUM(D559:K559)</f>
        <v>0</v>
      </c>
    </row>
    <row r="560" spans="1:12" ht="12.2" customHeight="1" x14ac:dyDescent="0.2">
      <c r="A560" s="267">
        <v>185</v>
      </c>
      <c r="B560" s="258">
        <f>Salaries!B189</f>
        <v>0</v>
      </c>
      <c r="C560" s="270" t="s">
        <v>180</v>
      </c>
      <c r="D560" s="261">
        <f>SUM(Salaries!F189*0.0765)</f>
        <v>0</v>
      </c>
      <c r="E560" s="263">
        <v>0</v>
      </c>
      <c r="F560" s="263">
        <v>0</v>
      </c>
      <c r="G560" s="263">
        <v>0</v>
      </c>
      <c r="H560" s="263">
        <v>0</v>
      </c>
      <c r="I560" s="263">
        <v>0</v>
      </c>
      <c r="J560" s="263">
        <v>0</v>
      </c>
      <c r="K560" s="263">
        <v>0</v>
      </c>
      <c r="L560" s="265">
        <f t="shared" si="1482"/>
        <v>0</v>
      </c>
    </row>
    <row r="561" spans="1:12" ht="12.2" customHeight="1" x14ac:dyDescent="0.2">
      <c r="A561" s="268"/>
      <c r="B561" s="259"/>
      <c r="C561" s="271"/>
      <c r="D561" s="262"/>
      <c r="E561" s="264"/>
      <c r="F561" s="264"/>
      <c r="G561" s="264"/>
      <c r="H561" s="264"/>
      <c r="I561" s="264"/>
      <c r="J561" s="264"/>
      <c r="K561" s="264"/>
      <c r="L561" s="266"/>
    </row>
    <row r="562" spans="1:12" ht="12.2" customHeight="1" thickBot="1" x14ac:dyDescent="0.25">
      <c r="A562" s="269"/>
      <c r="B562" s="260"/>
      <c r="C562" s="189">
        <f>Salaries!G189</f>
        <v>0</v>
      </c>
      <c r="D562" s="190">
        <f t="shared" ref="D562" si="1483">SUM(D560*C562)</f>
        <v>0</v>
      </c>
      <c r="E562" s="190">
        <f t="shared" ref="E562" si="1484">E560*C562</f>
        <v>0</v>
      </c>
      <c r="F562" s="190">
        <f t="shared" ref="F562" si="1485">F560*C562</f>
        <v>0</v>
      </c>
      <c r="G562" s="190">
        <f t="shared" ref="G562" si="1486">G560*C562</f>
        <v>0</v>
      </c>
      <c r="H562" s="190">
        <f t="shared" ref="H562" si="1487">H560*C562</f>
        <v>0</v>
      </c>
      <c r="I562" s="190">
        <f t="shared" ref="I562" si="1488">I560*C562</f>
        <v>0</v>
      </c>
      <c r="J562" s="190">
        <f t="shared" ref="J562" si="1489">J560*C562</f>
        <v>0</v>
      </c>
      <c r="K562" s="190">
        <f t="shared" ref="K562" si="1490">K560*C562</f>
        <v>0</v>
      </c>
      <c r="L562" s="192">
        <f t="shared" ref="L562:L563" si="1491">SUM(D562:K562)</f>
        <v>0</v>
      </c>
    </row>
    <row r="563" spans="1:12" ht="12.2" customHeight="1" x14ac:dyDescent="0.2">
      <c r="A563" s="267">
        <v>186</v>
      </c>
      <c r="B563" s="258">
        <f>Salaries!B190</f>
        <v>0</v>
      </c>
      <c r="C563" s="270" t="s">
        <v>180</v>
      </c>
      <c r="D563" s="261">
        <f>SUM(Salaries!F190*0.0765)</f>
        <v>0</v>
      </c>
      <c r="E563" s="263">
        <v>0</v>
      </c>
      <c r="F563" s="263">
        <v>0</v>
      </c>
      <c r="G563" s="263">
        <v>0</v>
      </c>
      <c r="H563" s="263">
        <v>0</v>
      </c>
      <c r="I563" s="263">
        <v>0</v>
      </c>
      <c r="J563" s="263">
        <v>0</v>
      </c>
      <c r="K563" s="263">
        <v>0</v>
      </c>
      <c r="L563" s="265">
        <f t="shared" si="1491"/>
        <v>0</v>
      </c>
    </row>
    <row r="564" spans="1:12" ht="12.2" customHeight="1" x14ac:dyDescent="0.2">
      <c r="A564" s="268"/>
      <c r="B564" s="259"/>
      <c r="C564" s="271"/>
      <c r="D564" s="262"/>
      <c r="E564" s="264"/>
      <c r="F564" s="264"/>
      <c r="G564" s="264"/>
      <c r="H564" s="264"/>
      <c r="I564" s="264"/>
      <c r="J564" s="264"/>
      <c r="K564" s="264"/>
      <c r="L564" s="266"/>
    </row>
    <row r="565" spans="1:12" ht="12.2" customHeight="1" thickBot="1" x14ac:dyDescent="0.25">
      <c r="A565" s="269"/>
      <c r="B565" s="260"/>
      <c r="C565" s="189">
        <f>Salaries!G190</f>
        <v>0</v>
      </c>
      <c r="D565" s="190">
        <f t="shared" ref="D565" si="1492">SUM(D563*C565)</f>
        <v>0</v>
      </c>
      <c r="E565" s="190">
        <f t="shared" ref="E565" si="1493">E563*C565</f>
        <v>0</v>
      </c>
      <c r="F565" s="190">
        <f t="shared" ref="F565" si="1494">F563*C565</f>
        <v>0</v>
      </c>
      <c r="G565" s="190">
        <f t="shared" ref="G565" si="1495">G563*C565</f>
        <v>0</v>
      </c>
      <c r="H565" s="190">
        <f t="shared" ref="H565" si="1496">H563*C565</f>
        <v>0</v>
      </c>
      <c r="I565" s="190">
        <f t="shared" ref="I565" si="1497">I563*C565</f>
        <v>0</v>
      </c>
      <c r="J565" s="190">
        <f t="shared" ref="J565" si="1498">J563*C565</f>
        <v>0</v>
      </c>
      <c r="K565" s="190">
        <f t="shared" ref="K565" si="1499">K563*C565</f>
        <v>0</v>
      </c>
      <c r="L565" s="192">
        <f t="shared" ref="L565:L566" si="1500">SUM(D565:K565)</f>
        <v>0</v>
      </c>
    </row>
    <row r="566" spans="1:12" ht="12.2" customHeight="1" x14ac:dyDescent="0.2">
      <c r="A566" s="267">
        <v>187</v>
      </c>
      <c r="B566" s="258">
        <f>Salaries!B191</f>
        <v>0</v>
      </c>
      <c r="C566" s="270" t="s">
        <v>180</v>
      </c>
      <c r="D566" s="261">
        <f>SUM(Salaries!F191*0.0765)</f>
        <v>0</v>
      </c>
      <c r="E566" s="263">
        <v>0</v>
      </c>
      <c r="F566" s="263">
        <v>0</v>
      </c>
      <c r="G566" s="263">
        <v>0</v>
      </c>
      <c r="H566" s="263">
        <v>0</v>
      </c>
      <c r="I566" s="263">
        <v>0</v>
      </c>
      <c r="J566" s="263">
        <v>0</v>
      </c>
      <c r="K566" s="263">
        <v>0</v>
      </c>
      <c r="L566" s="265">
        <f t="shared" si="1500"/>
        <v>0</v>
      </c>
    </row>
    <row r="567" spans="1:12" ht="12.2" customHeight="1" x14ac:dyDescent="0.2">
      <c r="A567" s="268"/>
      <c r="B567" s="259"/>
      <c r="C567" s="271"/>
      <c r="D567" s="262"/>
      <c r="E567" s="264"/>
      <c r="F567" s="264"/>
      <c r="G567" s="264"/>
      <c r="H567" s="264"/>
      <c r="I567" s="264"/>
      <c r="J567" s="264"/>
      <c r="K567" s="264"/>
      <c r="L567" s="266"/>
    </row>
    <row r="568" spans="1:12" ht="12.2" customHeight="1" thickBot="1" x14ac:dyDescent="0.25">
      <c r="A568" s="269"/>
      <c r="B568" s="260"/>
      <c r="C568" s="189">
        <f>Salaries!G191</f>
        <v>0</v>
      </c>
      <c r="D568" s="190">
        <f t="shared" ref="D568" si="1501">SUM(D566*C568)</f>
        <v>0</v>
      </c>
      <c r="E568" s="190">
        <f t="shared" ref="E568" si="1502">E566*C568</f>
        <v>0</v>
      </c>
      <c r="F568" s="190">
        <f t="shared" ref="F568" si="1503">F566*C568</f>
        <v>0</v>
      </c>
      <c r="G568" s="190">
        <f t="shared" ref="G568" si="1504">G566*C568</f>
        <v>0</v>
      </c>
      <c r="H568" s="190">
        <f t="shared" ref="H568" si="1505">H566*C568</f>
        <v>0</v>
      </c>
      <c r="I568" s="190">
        <f t="shared" ref="I568" si="1506">I566*C568</f>
        <v>0</v>
      </c>
      <c r="J568" s="190">
        <f t="shared" ref="J568" si="1507">J566*C568</f>
        <v>0</v>
      </c>
      <c r="K568" s="190">
        <f t="shared" ref="K568" si="1508">K566*C568</f>
        <v>0</v>
      </c>
      <c r="L568" s="192">
        <f t="shared" ref="L568:L569" si="1509">SUM(D568:K568)</f>
        <v>0</v>
      </c>
    </row>
    <row r="569" spans="1:12" ht="12.2" customHeight="1" x14ac:dyDescent="0.2">
      <c r="A569" s="267">
        <v>188</v>
      </c>
      <c r="B569" s="258">
        <f>Salaries!B192</f>
        <v>0</v>
      </c>
      <c r="C569" s="270" t="s">
        <v>180</v>
      </c>
      <c r="D569" s="261">
        <f>SUM(Salaries!F192*0.0765)</f>
        <v>0</v>
      </c>
      <c r="E569" s="263">
        <v>0</v>
      </c>
      <c r="F569" s="263">
        <v>0</v>
      </c>
      <c r="G569" s="263">
        <v>0</v>
      </c>
      <c r="H569" s="263">
        <v>0</v>
      </c>
      <c r="I569" s="263">
        <v>0</v>
      </c>
      <c r="J569" s="263">
        <v>0</v>
      </c>
      <c r="K569" s="263">
        <v>0</v>
      </c>
      <c r="L569" s="265">
        <f t="shared" si="1509"/>
        <v>0</v>
      </c>
    </row>
    <row r="570" spans="1:12" ht="12.2" customHeight="1" x14ac:dyDescent="0.2">
      <c r="A570" s="268"/>
      <c r="B570" s="259"/>
      <c r="C570" s="271"/>
      <c r="D570" s="262"/>
      <c r="E570" s="264"/>
      <c r="F570" s="264"/>
      <c r="G570" s="264"/>
      <c r="H570" s="264"/>
      <c r="I570" s="264"/>
      <c r="J570" s="264"/>
      <c r="K570" s="264"/>
      <c r="L570" s="266"/>
    </row>
    <row r="571" spans="1:12" ht="12.2" customHeight="1" thickBot="1" x14ac:dyDescent="0.25">
      <c r="A571" s="269"/>
      <c r="B571" s="260"/>
      <c r="C571" s="189">
        <f>Salaries!G192</f>
        <v>0</v>
      </c>
      <c r="D571" s="190">
        <f t="shared" ref="D571" si="1510">SUM(D569*C571)</f>
        <v>0</v>
      </c>
      <c r="E571" s="190">
        <f t="shared" ref="E571" si="1511">E569*C571</f>
        <v>0</v>
      </c>
      <c r="F571" s="190">
        <f t="shared" ref="F571" si="1512">F569*C571</f>
        <v>0</v>
      </c>
      <c r="G571" s="190">
        <f t="shared" ref="G571" si="1513">G569*C571</f>
        <v>0</v>
      </c>
      <c r="H571" s="190">
        <f t="shared" ref="H571" si="1514">H569*C571</f>
        <v>0</v>
      </c>
      <c r="I571" s="190">
        <f t="shared" ref="I571" si="1515">I569*C571</f>
        <v>0</v>
      </c>
      <c r="J571" s="190">
        <f t="shared" ref="J571" si="1516">J569*C571</f>
        <v>0</v>
      </c>
      <c r="K571" s="190">
        <f t="shared" ref="K571" si="1517">K569*C571</f>
        <v>0</v>
      </c>
      <c r="L571" s="192">
        <f t="shared" ref="L571:L572" si="1518">SUM(D571:K571)</f>
        <v>0</v>
      </c>
    </row>
    <row r="572" spans="1:12" ht="12.2" customHeight="1" x14ac:dyDescent="0.2">
      <c r="A572" s="267">
        <v>189</v>
      </c>
      <c r="B572" s="258">
        <f>Salaries!B193</f>
        <v>0</v>
      </c>
      <c r="C572" s="270" t="s">
        <v>180</v>
      </c>
      <c r="D572" s="261">
        <f>SUM(Salaries!F193*0.0765)</f>
        <v>0</v>
      </c>
      <c r="E572" s="263">
        <v>0</v>
      </c>
      <c r="F572" s="263">
        <v>0</v>
      </c>
      <c r="G572" s="263">
        <v>0</v>
      </c>
      <c r="H572" s="263">
        <v>0</v>
      </c>
      <c r="I572" s="263">
        <v>0</v>
      </c>
      <c r="J572" s="263">
        <v>0</v>
      </c>
      <c r="K572" s="263">
        <v>0</v>
      </c>
      <c r="L572" s="265">
        <f t="shared" si="1518"/>
        <v>0</v>
      </c>
    </row>
    <row r="573" spans="1:12" ht="12.2" customHeight="1" x14ac:dyDescent="0.2">
      <c r="A573" s="268"/>
      <c r="B573" s="259"/>
      <c r="C573" s="271"/>
      <c r="D573" s="262"/>
      <c r="E573" s="264"/>
      <c r="F573" s="264"/>
      <c r="G573" s="264"/>
      <c r="H573" s="264"/>
      <c r="I573" s="264"/>
      <c r="J573" s="264"/>
      <c r="K573" s="264"/>
      <c r="L573" s="266"/>
    </row>
    <row r="574" spans="1:12" ht="12.2" customHeight="1" thickBot="1" x14ac:dyDescent="0.25">
      <c r="A574" s="269"/>
      <c r="B574" s="260"/>
      <c r="C574" s="189">
        <f>Salaries!G193</f>
        <v>0</v>
      </c>
      <c r="D574" s="190">
        <f t="shared" ref="D574" si="1519">SUM(D572*C574)</f>
        <v>0</v>
      </c>
      <c r="E574" s="190">
        <f t="shared" ref="E574" si="1520">E572*C574</f>
        <v>0</v>
      </c>
      <c r="F574" s="190">
        <f t="shared" ref="F574" si="1521">F572*C574</f>
        <v>0</v>
      </c>
      <c r="G574" s="190">
        <f t="shared" ref="G574" si="1522">G572*C574</f>
        <v>0</v>
      </c>
      <c r="H574" s="190">
        <f t="shared" ref="H574" si="1523">H572*C574</f>
        <v>0</v>
      </c>
      <c r="I574" s="190">
        <f t="shared" ref="I574" si="1524">I572*C574</f>
        <v>0</v>
      </c>
      <c r="J574" s="190">
        <f t="shared" ref="J574" si="1525">J572*C574</f>
        <v>0</v>
      </c>
      <c r="K574" s="190">
        <f t="shared" ref="K574" si="1526">K572*C574</f>
        <v>0</v>
      </c>
      <c r="L574" s="192">
        <f t="shared" ref="L574:L575" si="1527">SUM(D574:K574)</f>
        <v>0</v>
      </c>
    </row>
    <row r="575" spans="1:12" ht="12.2" customHeight="1" x14ac:dyDescent="0.2">
      <c r="A575" s="267">
        <v>190</v>
      </c>
      <c r="B575" s="258">
        <f>Salaries!B194</f>
        <v>0</v>
      </c>
      <c r="C575" s="270" t="s">
        <v>180</v>
      </c>
      <c r="D575" s="261">
        <f>SUM(Salaries!F194*0.0765)</f>
        <v>0</v>
      </c>
      <c r="E575" s="263">
        <v>0</v>
      </c>
      <c r="F575" s="263">
        <v>0</v>
      </c>
      <c r="G575" s="263">
        <v>0</v>
      </c>
      <c r="H575" s="263">
        <v>0</v>
      </c>
      <c r="I575" s="263">
        <v>0</v>
      </c>
      <c r="J575" s="263">
        <v>0</v>
      </c>
      <c r="K575" s="263">
        <v>0</v>
      </c>
      <c r="L575" s="265">
        <f t="shared" si="1527"/>
        <v>0</v>
      </c>
    </row>
    <row r="576" spans="1:12" ht="12.2" customHeight="1" x14ac:dyDescent="0.2">
      <c r="A576" s="268"/>
      <c r="B576" s="259"/>
      <c r="C576" s="271"/>
      <c r="D576" s="262"/>
      <c r="E576" s="264"/>
      <c r="F576" s="264"/>
      <c r="G576" s="264"/>
      <c r="H576" s="264"/>
      <c r="I576" s="264"/>
      <c r="J576" s="264"/>
      <c r="K576" s="264"/>
      <c r="L576" s="266"/>
    </row>
    <row r="577" spans="1:12" ht="12.2" customHeight="1" thickBot="1" x14ac:dyDescent="0.25">
      <c r="A577" s="269"/>
      <c r="B577" s="260"/>
      <c r="C577" s="189">
        <f>Salaries!G194</f>
        <v>0</v>
      </c>
      <c r="D577" s="190">
        <f t="shared" ref="D577" si="1528">SUM(D575*C577)</f>
        <v>0</v>
      </c>
      <c r="E577" s="190">
        <f t="shared" ref="E577" si="1529">E575*C577</f>
        <v>0</v>
      </c>
      <c r="F577" s="190">
        <f t="shared" ref="F577" si="1530">F575*C577</f>
        <v>0</v>
      </c>
      <c r="G577" s="190">
        <f t="shared" ref="G577" si="1531">G575*C577</f>
        <v>0</v>
      </c>
      <c r="H577" s="190">
        <f t="shared" ref="H577" si="1532">H575*C577</f>
        <v>0</v>
      </c>
      <c r="I577" s="190">
        <f t="shared" ref="I577" si="1533">I575*C577</f>
        <v>0</v>
      </c>
      <c r="J577" s="190">
        <f t="shared" ref="J577" si="1534">J575*C577</f>
        <v>0</v>
      </c>
      <c r="K577" s="190">
        <f t="shared" ref="K577" si="1535">K575*C577</f>
        <v>0</v>
      </c>
      <c r="L577" s="192">
        <f t="shared" ref="L577:L578" si="1536">SUM(D577:K577)</f>
        <v>0</v>
      </c>
    </row>
    <row r="578" spans="1:12" ht="12.2" customHeight="1" x14ac:dyDescent="0.2">
      <c r="A578" s="267">
        <v>191</v>
      </c>
      <c r="B578" s="258">
        <f>Salaries!B195</f>
        <v>0</v>
      </c>
      <c r="C578" s="270" t="s">
        <v>180</v>
      </c>
      <c r="D578" s="261">
        <f>SUM(Salaries!F195*0.0765)</f>
        <v>0</v>
      </c>
      <c r="E578" s="263">
        <v>0</v>
      </c>
      <c r="F578" s="263">
        <v>0</v>
      </c>
      <c r="G578" s="263">
        <v>0</v>
      </c>
      <c r="H578" s="263">
        <v>0</v>
      </c>
      <c r="I578" s="263">
        <v>0</v>
      </c>
      <c r="J578" s="263">
        <v>0</v>
      </c>
      <c r="K578" s="263">
        <v>0</v>
      </c>
      <c r="L578" s="265">
        <f t="shared" si="1536"/>
        <v>0</v>
      </c>
    </row>
    <row r="579" spans="1:12" ht="12.2" customHeight="1" x14ac:dyDescent="0.2">
      <c r="A579" s="268"/>
      <c r="B579" s="259"/>
      <c r="C579" s="271"/>
      <c r="D579" s="262"/>
      <c r="E579" s="264"/>
      <c r="F579" s="264"/>
      <c r="G579" s="264"/>
      <c r="H579" s="264"/>
      <c r="I579" s="264"/>
      <c r="J579" s="264"/>
      <c r="K579" s="264"/>
      <c r="L579" s="266"/>
    </row>
    <row r="580" spans="1:12" ht="12.2" customHeight="1" thickBot="1" x14ac:dyDescent="0.25">
      <c r="A580" s="269"/>
      <c r="B580" s="260"/>
      <c r="C580" s="189">
        <f>Salaries!G195</f>
        <v>0</v>
      </c>
      <c r="D580" s="190">
        <f t="shared" ref="D580" si="1537">SUM(D578*C580)</f>
        <v>0</v>
      </c>
      <c r="E580" s="190">
        <f t="shared" ref="E580" si="1538">E578*C580</f>
        <v>0</v>
      </c>
      <c r="F580" s="190">
        <f t="shared" ref="F580" si="1539">F578*C580</f>
        <v>0</v>
      </c>
      <c r="G580" s="190">
        <f t="shared" ref="G580" si="1540">G578*C580</f>
        <v>0</v>
      </c>
      <c r="H580" s="190">
        <f t="shared" ref="H580" si="1541">H578*C580</f>
        <v>0</v>
      </c>
      <c r="I580" s="190">
        <f t="shared" ref="I580" si="1542">I578*C580</f>
        <v>0</v>
      </c>
      <c r="J580" s="190">
        <f t="shared" ref="J580" si="1543">J578*C580</f>
        <v>0</v>
      </c>
      <c r="K580" s="190">
        <f t="shared" ref="K580" si="1544">K578*C580</f>
        <v>0</v>
      </c>
      <c r="L580" s="192">
        <f t="shared" ref="L580:L581" si="1545">SUM(D580:K580)</f>
        <v>0</v>
      </c>
    </row>
    <row r="581" spans="1:12" ht="12.2" customHeight="1" x14ac:dyDescent="0.2">
      <c r="A581" s="267">
        <v>192</v>
      </c>
      <c r="B581" s="258">
        <f>Salaries!B196</f>
        <v>0</v>
      </c>
      <c r="C581" s="270" t="s">
        <v>180</v>
      </c>
      <c r="D581" s="261">
        <f>SUM(Salaries!F196*0.0765)</f>
        <v>0</v>
      </c>
      <c r="E581" s="263">
        <v>0</v>
      </c>
      <c r="F581" s="263">
        <v>0</v>
      </c>
      <c r="G581" s="263">
        <v>0</v>
      </c>
      <c r="H581" s="263">
        <v>0</v>
      </c>
      <c r="I581" s="263">
        <v>0</v>
      </c>
      <c r="J581" s="263">
        <v>0</v>
      </c>
      <c r="K581" s="263">
        <v>0</v>
      </c>
      <c r="L581" s="265">
        <f t="shared" si="1545"/>
        <v>0</v>
      </c>
    </row>
    <row r="582" spans="1:12" ht="12.2" customHeight="1" x14ac:dyDescent="0.2">
      <c r="A582" s="268"/>
      <c r="B582" s="259"/>
      <c r="C582" s="271"/>
      <c r="D582" s="262"/>
      <c r="E582" s="264"/>
      <c r="F582" s="264"/>
      <c r="G582" s="264"/>
      <c r="H582" s="264"/>
      <c r="I582" s="264"/>
      <c r="J582" s="264"/>
      <c r="K582" s="264"/>
      <c r="L582" s="266"/>
    </row>
    <row r="583" spans="1:12" ht="12.2" customHeight="1" thickBot="1" x14ac:dyDescent="0.25">
      <c r="A583" s="269"/>
      <c r="B583" s="260"/>
      <c r="C583" s="189">
        <f>Salaries!G196</f>
        <v>0</v>
      </c>
      <c r="D583" s="190">
        <f t="shared" ref="D583" si="1546">SUM(D581*C583)</f>
        <v>0</v>
      </c>
      <c r="E583" s="190">
        <f t="shared" ref="E583" si="1547">E581*C583</f>
        <v>0</v>
      </c>
      <c r="F583" s="190">
        <f t="shared" ref="F583" si="1548">F581*C583</f>
        <v>0</v>
      </c>
      <c r="G583" s="190">
        <f t="shared" ref="G583" si="1549">G581*C583</f>
        <v>0</v>
      </c>
      <c r="H583" s="190">
        <f t="shared" ref="H583" si="1550">H581*C583</f>
        <v>0</v>
      </c>
      <c r="I583" s="190">
        <f t="shared" ref="I583" si="1551">I581*C583</f>
        <v>0</v>
      </c>
      <c r="J583" s="190">
        <f t="shared" ref="J583" si="1552">J581*C583</f>
        <v>0</v>
      </c>
      <c r="K583" s="190">
        <f t="shared" ref="K583" si="1553">K581*C583</f>
        <v>0</v>
      </c>
      <c r="L583" s="192">
        <f t="shared" ref="L583:L584" si="1554">SUM(D583:K583)</f>
        <v>0</v>
      </c>
    </row>
    <row r="584" spans="1:12" ht="12.2" customHeight="1" x14ac:dyDescent="0.2">
      <c r="A584" s="267">
        <v>193</v>
      </c>
      <c r="B584" s="258">
        <f>Salaries!B197</f>
        <v>0</v>
      </c>
      <c r="C584" s="270" t="s">
        <v>180</v>
      </c>
      <c r="D584" s="261">
        <f>SUM(Salaries!F197*0.0765)</f>
        <v>0</v>
      </c>
      <c r="E584" s="263">
        <v>0</v>
      </c>
      <c r="F584" s="263">
        <v>0</v>
      </c>
      <c r="G584" s="263">
        <v>0</v>
      </c>
      <c r="H584" s="263">
        <v>0</v>
      </c>
      <c r="I584" s="263">
        <v>0</v>
      </c>
      <c r="J584" s="263">
        <v>0</v>
      </c>
      <c r="K584" s="263">
        <v>0</v>
      </c>
      <c r="L584" s="265">
        <f t="shared" si="1554"/>
        <v>0</v>
      </c>
    </row>
    <row r="585" spans="1:12" ht="12.2" customHeight="1" x14ac:dyDescent="0.2">
      <c r="A585" s="268"/>
      <c r="B585" s="259"/>
      <c r="C585" s="271"/>
      <c r="D585" s="262"/>
      <c r="E585" s="264"/>
      <c r="F585" s="264"/>
      <c r="G585" s="264"/>
      <c r="H585" s="264"/>
      <c r="I585" s="264"/>
      <c r="J585" s="264"/>
      <c r="K585" s="264"/>
      <c r="L585" s="266"/>
    </row>
    <row r="586" spans="1:12" ht="12.2" customHeight="1" thickBot="1" x14ac:dyDescent="0.25">
      <c r="A586" s="269"/>
      <c r="B586" s="260"/>
      <c r="C586" s="189">
        <f>Salaries!G197</f>
        <v>0</v>
      </c>
      <c r="D586" s="190">
        <f t="shared" ref="D586" si="1555">SUM(D584*C586)</f>
        <v>0</v>
      </c>
      <c r="E586" s="190">
        <f t="shared" ref="E586" si="1556">E584*C586</f>
        <v>0</v>
      </c>
      <c r="F586" s="190">
        <f t="shared" ref="F586" si="1557">F584*C586</f>
        <v>0</v>
      </c>
      <c r="G586" s="190">
        <f t="shared" ref="G586" si="1558">G584*C586</f>
        <v>0</v>
      </c>
      <c r="H586" s="190">
        <f t="shared" ref="H586" si="1559">H584*C586</f>
        <v>0</v>
      </c>
      <c r="I586" s="190">
        <f t="shared" ref="I586" si="1560">I584*C586</f>
        <v>0</v>
      </c>
      <c r="J586" s="190">
        <f t="shared" ref="J586" si="1561">J584*C586</f>
        <v>0</v>
      </c>
      <c r="K586" s="190">
        <f t="shared" ref="K586" si="1562">K584*C586</f>
        <v>0</v>
      </c>
      <c r="L586" s="192">
        <f t="shared" ref="L586:L587" si="1563">SUM(D586:K586)</f>
        <v>0</v>
      </c>
    </row>
    <row r="587" spans="1:12" ht="12.2" customHeight="1" x14ac:dyDescent="0.2">
      <c r="A587" s="267">
        <v>194</v>
      </c>
      <c r="B587" s="258">
        <f>Salaries!B198</f>
        <v>0</v>
      </c>
      <c r="C587" s="270" t="s">
        <v>180</v>
      </c>
      <c r="D587" s="261">
        <f>SUM(Salaries!F198*0.0765)</f>
        <v>0</v>
      </c>
      <c r="E587" s="263">
        <v>0</v>
      </c>
      <c r="F587" s="263">
        <v>0</v>
      </c>
      <c r="G587" s="263">
        <v>0</v>
      </c>
      <c r="H587" s="263">
        <v>0</v>
      </c>
      <c r="I587" s="263">
        <v>0</v>
      </c>
      <c r="J587" s="263">
        <v>0</v>
      </c>
      <c r="K587" s="263">
        <v>0</v>
      </c>
      <c r="L587" s="265">
        <f t="shared" si="1563"/>
        <v>0</v>
      </c>
    </row>
    <row r="588" spans="1:12" ht="12.2" customHeight="1" x14ac:dyDescent="0.2">
      <c r="A588" s="268"/>
      <c r="B588" s="259"/>
      <c r="C588" s="271"/>
      <c r="D588" s="262"/>
      <c r="E588" s="264"/>
      <c r="F588" s="264"/>
      <c r="G588" s="264"/>
      <c r="H588" s="264"/>
      <c r="I588" s="264"/>
      <c r="J588" s="264"/>
      <c r="K588" s="264"/>
      <c r="L588" s="266"/>
    </row>
    <row r="589" spans="1:12" ht="12.2" customHeight="1" thickBot="1" x14ac:dyDescent="0.25">
      <c r="A589" s="269"/>
      <c r="B589" s="260"/>
      <c r="C589" s="189">
        <f>Salaries!G198</f>
        <v>0</v>
      </c>
      <c r="D589" s="190">
        <f t="shared" ref="D589" si="1564">SUM(D587*C589)</f>
        <v>0</v>
      </c>
      <c r="E589" s="190">
        <f t="shared" ref="E589" si="1565">E587*C589</f>
        <v>0</v>
      </c>
      <c r="F589" s="190">
        <f t="shared" ref="F589" si="1566">F587*C589</f>
        <v>0</v>
      </c>
      <c r="G589" s="190">
        <f t="shared" ref="G589" si="1567">G587*C589</f>
        <v>0</v>
      </c>
      <c r="H589" s="190">
        <f t="shared" ref="H589" si="1568">H587*C589</f>
        <v>0</v>
      </c>
      <c r="I589" s="190">
        <f t="shared" ref="I589" si="1569">I587*C589</f>
        <v>0</v>
      </c>
      <c r="J589" s="190">
        <f t="shared" ref="J589" si="1570">J587*C589</f>
        <v>0</v>
      </c>
      <c r="K589" s="190">
        <f t="shared" ref="K589" si="1571">K587*C589</f>
        <v>0</v>
      </c>
      <c r="L589" s="192">
        <f t="shared" ref="L589:L590" si="1572">SUM(D589:K589)</f>
        <v>0</v>
      </c>
    </row>
    <row r="590" spans="1:12" ht="12.2" customHeight="1" x14ac:dyDescent="0.2">
      <c r="A590" s="267">
        <v>195</v>
      </c>
      <c r="B590" s="258">
        <f>Salaries!B199</f>
        <v>0</v>
      </c>
      <c r="C590" s="270" t="s">
        <v>180</v>
      </c>
      <c r="D590" s="261">
        <f>SUM(Salaries!F199*0.0765)</f>
        <v>0</v>
      </c>
      <c r="E590" s="263">
        <v>0</v>
      </c>
      <c r="F590" s="263">
        <v>0</v>
      </c>
      <c r="G590" s="263">
        <v>0</v>
      </c>
      <c r="H590" s="263">
        <v>0</v>
      </c>
      <c r="I590" s="263">
        <v>0</v>
      </c>
      <c r="J590" s="263">
        <v>0</v>
      </c>
      <c r="K590" s="263">
        <v>0</v>
      </c>
      <c r="L590" s="265">
        <f t="shared" si="1572"/>
        <v>0</v>
      </c>
    </row>
    <row r="591" spans="1:12" ht="12.2" customHeight="1" x14ac:dyDescent="0.2">
      <c r="A591" s="268"/>
      <c r="B591" s="259"/>
      <c r="C591" s="271"/>
      <c r="D591" s="262"/>
      <c r="E591" s="264"/>
      <c r="F591" s="264"/>
      <c r="G591" s="264"/>
      <c r="H591" s="264"/>
      <c r="I591" s="264"/>
      <c r="J591" s="264"/>
      <c r="K591" s="264"/>
      <c r="L591" s="266"/>
    </row>
    <row r="592" spans="1:12" ht="12.2" customHeight="1" thickBot="1" x14ac:dyDescent="0.25">
      <c r="A592" s="269"/>
      <c r="B592" s="260"/>
      <c r="C592" s="189">
        <f>Salaries!G199</f>
        <v>0</v>
      </c>
      <c r="D592" s="190">
        <f t="shared" ref="D592" si="1573">SUM(D590*C592)</f>
        <v>0</v>
      </c>
      <c r="E592" s="190">
        <f t="shared" ref="E592" si="1574">E590*C592</f>
        <v>0</v>
      </c>
      <c r="F592" s="190">
        <f t="shared" ref="F592" si="1575">F590*C592</f>
        <v>0</v>
      </c>
      <c r="G592" s="190">
        <f t="shared" ref="G592" si="1576">G590*C592</f>
        <v>0</v>
      </c>
      <c r="H592" s="190">
        <f t="shared" ref="H592" si="1577">H590*C592</f>
        <v>0</v>
      </c>
      <c r="I592" s="190">
        <f t="shared" ref="I592" si="1578">I590*C592</f>
        <v>0</v>
      </c>
      <c r="J592" s="190">
        <f t="shared" ref="J592" si="1579">J590*C592</f>
        <v>0</v>
      </c>
      <c r="K592" s="190">
        <f t="shared" ref="K592" si="1580">K590*C592</f>
        <v>0</v>
      </c>
      <c r="L592" s="192">
        <f t="shared" ref="L592:L593" si="1581">SUM(D592:K592)</f>
        <v>0</v>
      </c>
    </row>
    <row r="593" spans="1:12" ht="12.2" customHeight="1" x14ac:dyDescent="0.2">
      <c r="A593" s="267">
        <v>196</v>
      </c>
      <c r="B593" s="258">
        <f>Salaries!B200</f>
        <v>0</v>
      </c>
      <c r="C593" s="270" t="s">
        <v>180</v>
      </c>
      <c r="D593" s="261">
        <f>SUM(Salaries!F200*0.0765)</f>
        <v>0</v>
      </c>
      <c r="E593" s="263">
        <v>0</v>
      </c>
      <c r="F593" s="263">
        <v>0</v>
      </c>
      <c r="G593" s="263">
        <v>0</v>
      </c>
      <c r="H593" s="263">
        <v>0</v>
      </c>
      <c r="I593" s="263">
        <v>0</v>
      </c>
      <c r="J593" s="263">
        <v>0</v>
      </c>
      <c r="K593" s="263">
        <v>0</v>
      </c>
      <c r="L593" s="265">
        <f t="shared" si="1581"/>
        <v>0</v>
      </c>
    </row>
    <row r="594" spans="1:12" ht="12.2" customHeight="1" x14ac:dyDescent="0.2">
      <c r="A594" s="268"/>
      <c r="B594" s="259"/>
      <c r="C594" s="271"/>
      <c r="D594" s="262"/>
      <c r="E594" s="264"/>
      <c r="F594" s="264"/>
      <c r="G594" s="264"/>
      <c r="H594" s="264"/>
      <c r="I594" s="264"/>
      <c r="J594" s="264"/>
      <c r="K594" s="264"/>
      <c r="L594" s="266"/>
    </row>
    <row r="595" spans="1:12" ht="12.2" customHeight="1" thickBot="1" x14ac:dyDescent="0.25">
      <c r="A595" s="269"/>
      <c r="B595" s="260"/>
      <c r="C595" s="189">
        <f>Salaries!G200</f>
        <v>0</v>
      </c>
      <c r="D595" s="190">
        <f t="shared" ref="D595" si="1582">SUM(D593*C595)</f>
        <v>0</v>
      </c>
      <c r="E595" s="190">
        <f t="shared" ref="E595" si="1583">E593*C595</f>
        <v>0</v>
      </c>
      <c r="F595" s="190">
        <f t="shared" ref="F595" si="1584">F593*C595</f>
        <v>0</v>
      </c>
      <c r="G595" s="190">
        <f t="shared" ref="G595" si="1585">G593*C595</f>
        <v>0</v>
      </c>
      <c r="H595" s="190">
        <f t="shared" ref="H595" si="1586">H593*C595</f>
        <v>0</v>
      </c>
      <c r="I595" s="190">
        <f t="shared" ref="I595" si="1587">I593*C595</f>
        <v>0</v>
      </c>
      <c r="J595" s="190">
        <f t="shared" ref="J595" si="1588">J593*C595</f>
        <v>0</v>
      </c>
      <c r="K595" s="190">
        <f t="shared" ref="K595" si="1589">K593*C595</f>
        <v>0</v>
      </c>
      <c r="L595" s="192">
        <f t="shared" ref="L595:L596" si="1590">SUM(D595:K595)</f>
        <v>0</v>
      </c>
    </row>
    <row r="596" spans="1:12" ht="12.2" customHeight="1" x14ac:dyDescent="0.2">
      <c r="A596" s="267">
        <v>197</v>
      </c>
      <c r="B596" s="258">
        <f>Salaries!B201</f>
        <v>0</v>
      </c>
      <c r="C596" s="270" t="s">
        <v>180</v>
      </c>
      <c r="D596" s="261">
        <f>SUM(Salaries!F201*0.0765)</f>
        <v>0</v>
      </c>
      <c r="E596" s="263">
        <v>0</v>
      </c>
      <c r="F596" s="263">
        <v>0</v>
      </c>
      <c r="G596" s="263">
        <v>0</v>
      </c>
      <c r="H596" s="263">
        <v>0</v>
      </c>
      <c r="I596" s="263">
        <v>0</v>
      </c>
      <c r="J596" s="263">
        <v>0</v>
      </c>
      <c r="K596" s="263">
        <v>0</v>
      </c>
      <c r="L596" s="265">
        <f t="shared" si="1590"/>
        <v>0</v>
      </c>
    </row>
    <row r="597" spans="1:12" ht="12.2" customHeight="1" x14ac:dyDescent="0.2">
      <c r="A597" s="268"/>
      <c r="B597" s="259"/>
      <c r="C597" s="271"/>
      <c r="D597" s="262"/>
      <c r="E597" s="264"/>
      <c r="F597" s="264"/>
      <c r="G597" s="264"/>
      <c r="H597" s="264"/>
      <c r="I597" s="264"/>
      <c r="J597" s="264"/>
      <c r="K597" s="264"/>
      <c r="L597" s="266"/>
    </row>
    <row r="598" spans="1:12" ht="12.2" customHeight="1" thickBot="1" x14ac:dyDescent="0.25">
      <c r="A598" s="269"/>
      <c r="B598" s="260"/>
      <c r="C598" s="189">
        <f>Salaries!G201</f>
        <v>0</v>
      </c>
      <c r="D598" s="190">
        <f t="shared" ref="D598" si="1591">SUM(D596*C598)</f>
        <v>0</v>
      </c>
      <c r="E598" s="190">
        <f t="shared" ref="E598" si="1592">E596*C598</f>
        <v>0</v>
      </c>
      <c r="F598" s="190">
        <f t="shared" ref="F598" si="1593">F596*C598</f>
        <v>0</v>
      </c>
      <c r="G598" s="190">
        <f t="shared" ref="G598" si="1594">G596*C598</f>
        <v>0</v>
      </c>
      <c r="H598" s="190">
        <f t="shared" ref="H598" si="1595">H596*C598</f>
        <v>0</v>
      </c>
      <c r="I598" s="190">
        <f t="shared" ref="I598" si="1596">I596*C598</f>
        <v>0</v>
      </c>
      <c r="J598" s="190">
        <f t="shared" ref="J598" si="1597">J596*C598</f>
        <v>0</v>
      </c>
      <c r="K598" s="190">
        <f t="shared" ref="K598" si="1598">K596*C598</f>
        <v>0</v>
      </c>
      <c r="L598" s="192">
        <f t="shared" ref="L598:L599" si="1599">SUM(D598:K598)</f>
        <v>0</v>
      </c>
    </row>
    <row r="599" spans="1:12" ht="12.2" customHeight="1" x14ac:dyDescent="0.2">
      <c r="A599" s="267">
        <v>198</v>
      </c>
      <c r="B599" s="258">
        <f>Salaries!B202</f>
        <v>0</v>
      </c>
      <c r="C599" s="270" t="s">
        <v>180</v>
      </c>
      <c r="D599" s="261">
        <f>SUM(Salaries!F202*0.0765)</f>
        <v>0</v>
      </c>
      <c r="E599" s="263">
        <v>0</v>
      </c>
      <c r="F599" s="263">
        <v>0</v>
      </c>
      <c r="G599" s="263">
        <v>0</v>
      </c>
      <c r="H599" s="263">
        <v>0</v>
      </c>
      <c r="I599" s="263">
        <v>0</v>
      </c>
      <c r="J599" s="263">
        <v>0</v>
      </c>
      <c r="K599" s="263">
        <v>0</v>
      </c>
      <c r="L599" s="265">
        <f t="shared" si="1599"/>
        <v>0</v>
      </c>
    </row>
    <row r="600" spans="1:12" ht="12.2" customHeight="1" x14ac:dyDescent="0.2">
      <c r="A600" s="268"/>
      <c r="B600" s="259"/>
      <c r="C600" s="271"/>
      <c r="D600" s="262"/>
      <c r="E600" s="264"/>
      <c r="F600" s="264"/>
      <c r="G600" s="264"/>
      <c r="H600" s="264"/>
      <c r="I600" s="264"/>
      <c r="J600" s="264"/>
      <c r="K600" s="264"/>
      <c r="L600" s="266"/>
    </row>
    <row r="601" spans="1:12" ht="12.2" customHeight="1" thickBot="1" x14ac:dyDescent="0.25">
      <c r="A601" s="269"/>
      <c r="B601" s="260"/>
      <c r="C601" s="189">
        <f>Salaries!G202</f>
        <v>0</v>
      </c>
      <c r="D601" s="190">
        <f t="shared" ref="D601" si="1600">SUM(D599*C601)</f>
        <v>0</v>
      </c>
      <c r="E601" s="190">
        <f t="shared" ref="E601" si="1601">E599*C601</f>
        <v>0</v>
      </c>
      <c r="F601" s="190">
        <f t="shared" ref="F601" si="1602">F599*C601</f>
        <v>0</v>
      </c>
      <c r="G601" s="190">
        <f t="shared" ref="G601" si="1603">G599*C601</f>
        <v>0</v>
      </c>
      <c r="H601" s="190">
        <f t="shared" ref="H601" si="1604">H599*C601</f>
        <v>0</v>
      </c>
      <c r="I601" s="190">
        <f t="shared" ref="I601" si="1605">I599*C601</f>
        <v>0</v>
      </c>
      <c r="J601" s="190">
        <f t="shared" ref="J601" si="1606">J599*C601</f>
        <v>0</v>
      </c>
      <c r="K601" s="190">
        <f t="shared" ref="K601" si="1607">K599*C601</f>
        <v>0</v>
      </c>
      <c r="L601" s="192">
        <f t="shared" ref="L601:L602" si="1608">SUM(D601:K601)</f>
        <v>0</v>
      </c>
    </row>
    <row r="602" spans="1:12" ht="12.2" customHeight="1" x14ac:dyDescent="0.2">
      <c r="A602" s="267">
        <v>199</v>
      </c>
      <c r="B602" s="258">
        <f>Salaries!B203</f>
        <v>0</v>
      </c>
      <c r="C602" s="270" t="s">
        <v>180</v>
      </c>
      <c r="D602" s="261">
        <f>SUM(Salaries!F203*0.0765)</f>
        <v>0</v>
      </c>
      <c r="E602" s="263">
        <v>0</v>
      </c>
      <c r="F602" s="263">
        <v>0</v>
      </c>
      <c r="G602" s="263">
        <v>0</v>
      </c>
      <c r="H602" s="263">
        <v>0</v>
      </c>
      <c r="I602" s="263">
        <v>0</v>
      </c>
      <c r="J602" s="263">
        <v>0</v>
      </c>
      <c r="K602" s="263">
        <v>0</v>
      </c>
      <c r="L602" s="265">
        <f t="shared" si="1608"/>
        <v>0</v>
      </c>
    </row>
    <row r="603" spans="1:12" ht="12.2" customHeight="1" x14ac:dyDescent="0.2">
      <c r="A603" s="268"/>
      <c r="B603" s="259"/>
      <c r="C603" s="271"/>
      <c r="D603" s="262"/>
      <c r="E603" s="264"/>
      <c r="F603" s="264"/>
      <c r="G603" s="264"/>
      <c r="H603" s="264"/>
      <c r="I603" s="264"/>
      <c r="J603" s="264"/>
      <c r="K603" s="264"/>
      <c r="L603" s="266"/>
    </row>
    <row r="604" spans="1:12" ht="12.2" customHeight="1" thickBot="1" x14ac:dyDescent="0.25">
      <c r="A604" s="269"/>
      <c r="B604" s="260"/>
      <c r="C604" s="189">
        <f>Salaries!G203</f>
        <v>0</v>
      </c>
      <c r="D604" s="190">
        <f t="shared" ref="D604" si="1609">SUM(D602*C604)</f>
        <v>0</v>
      </c>
      <c r="E604" s="190">
        <f t="shared" ref="E604" si="1610">E602*C604</f>
        <v>0</v>
      </c>
      <c r="F604" s="190">
        <f t="shared" ref="F604" si="1611">F602*C604</f>
        <v>0</v>
      </c>
      <c r="G604" s="190">
        <f t="shared" ref="G604" si="1612">G602*C604</f>
        <v>0</v>
      </c>
      <c r="H604" s="190">
        <f t="shared" ref="H604" si="1613">H602*C604</f>
        <v>0</v>
      </c>
      <c r="I604" s="190">
        <f t="shared" ref="I604" si="1614">I602*C604</f>
        <v>0</v>
      </c>
      <c r="J604" s="190">
        <f t="shared" ref="J604" si="1615">J602*C604</f>
        <v>0</v>
      </c>
      <c r="K604" s="190">
        <f t="shared" ref="K604" si="1616">K602*C604</f>
        <v>0</v>
      </c>
      <c r="L604" s="192">
        <f t="shared" ref="L604" si="1617">SUM(D604:K604)</f>
        <v>0</v>
      </c>
    </row>
    <row r="605" spans="1:12" x14ac:dyDescent="0.2">
      <c r="A605" s="267">
        <v>200</v>
      </c>
      <c r="B605" s="258">
        <f>Salaries!B204</f>
        <v>0</v>
      </c>
      <c r="C605" s="270" t="s">
        <v>180</v>
      </c>
      <c r="D605" s="261">
        <f>SUM(Salaries!F204*0.0765)</f>
        <v>0</v>
      </c>
      <c r="E605" s="263">
        <v>0</v>
      </c>
      <c r="F605" s="263">
        <v>0</v>
      </c>
      <c r="G605" s="263">
        <v>0</v>
      </c>
      <c r="H605" s="263">
        <v>0</v>
      </c>
      <c r="I605" s="263">
        <v>0</v>
      </c>
      <c r="J605" s="263">
        <v>0</v>
      </c>
      <c r="K605" s="263">
        <v>0</v>
      </c>
      <c r="L605" s="265">
        <f t="shared" si="1347"/>
        <v>0</v>
      </c>
    </row>
    <row r="606" spans="1:12" x14ac:dyDescent="0.2">
      <c r="A606" s="268"/>
      <c r="B606" s="259"/>
      <c r="C606" s="271"/>
      <c r="D606" s="262"/>
      <c r="E606" s="264"/>
      <c r="F606" s="264"/>
      <c r="G606" s="264"/>
      <c r="H606" s="264"/>
      <c r="I606" s="264"/>
      <c r="J606" s="264"/>
      <c r="K606" s="264"/>
      <c r="L606" s="266"/>
    </row>
    <row r="607" spans="1:12" ht="13.5" thickBot="1" x14ac:dyDescent="0.25">
      <c r="A607" s="269"/>
      <c r="B607" s="260"/>
      <c r="C607" s="189">
        <f>Salaries!G204</f>
        <v>0</v>
      </c>
      <c r="D607" s="190">
        <f t="shared" ref="D607" si="1618">SUM(D605*C607)</f>
        <v>0</v>
      </c>
      <c r="E607" s="190">
        <f t="shared" ref="E607" si="1619">E605*C607</f>
        <v>0</v>
      </c>
      <c r="F607" s="190">
        <f t="shared" ref="F607" si="1620">F605*C607</f>
        <v>0</v>
      </c>
      <c r="G607" s="190">
        <f t="shared" ref="G607" si="1621">G605*C607</f>
        <v>0</v>
      </c>
      <c r="H607" s="190">
        <f t="shared" ref="H607" si="1622">H605*C607</f>
        <v>0</v>
      </c>
      <c r="I607" s="190">
        <f t="shared" ref="I607" si="1623">I605*C607</f>
        <v>0</v>
      </c>
      <c r="J607" s="190">
        <f t="shared" ref="J607" si="1624">J605*C607</f>
        <v>0</v>
      </c>
      <c r="K607" s="190">
        <f t="shared" ref="K607" si="1625">K605*C607</f>
        <v>0</v>
      </c>
      <c r="L607" s="192">
        <f t="shared" ref="L607" si="1626">SUM(D607:K607)</f>
        <v>0</v>
      </c>
    </row>
    <row r="608" spans="1:12" ht="13.5" thickBot="1" x14ac:dyDescent="0.25">
      <c r="A608" s="273" t="s">
        <v>181</v>
      </c>
      <c r="B608" s="273"/>
      <c r="C608" s="273"/>
      <c r="D608" s="273"/>
      <c r="E608" s="273"/>
      <c r="F608" s="273"/>
      <c r="G608" s="273"/>
      <c r="H608" s="273"/>
      <c r="I608" s="273"/>
      <c r="J608" s="273"/>
      <c r="K608" s="273"/>
      <c r="L608" s="159">
        <f>SUM(L251,L248,L245,L242,L239,L236,L233,L230,L227,L224,L221,L218,L215,L212,L209,L206,L203,L200,L197,L194,L191,L188,L185,L182,L179,L176,L173,L170,L167,L164,L161,L158,L155,L152,L149,L146,L143,L140,L137,L134,L131,L128,L125,L122,L119,L116,L113,L110,L107,L104,L101,L98,L95,L92,L89,L86,L83,L80,L77,L74,L71,L68,L65,L62,L59,L56,L53,L50,L47,L44,L41,L38,L35,L32,L29,L26,L23,L20,L17,L14,L11,L8,L5,L254,L257,L260,L263,L266,L269,L272,L275,L278,L281,L284,L287,L290,L293,L296,L299,L302,L305,L308,L311,L314,L317,L320,L392,L389,L386,L383,L380,L377,L374,L371,L368,L365,L362,L359,L356,L353,L350,L347,L344,L341,L338,L335,L332,L329,L326,L323,L395,L398,L401,L404,L407,L410,L413,L416,L419,L422,L425,L428,L431,L434,L437,L440,L443,L446,L449,L452,L455,L458,L461,L464,L467,L470,L473,L476,L479,L482,L485,L488,L491,L494,L497,L500,L503,L506,L509,L512,L515,L605,L602,L599,L596,L593,L590,L587,L584,L581,L578,L575,L572,L569,L566,L563,L560,L557,L554,L551,L548,L545,L542,L539,L536,L533,L530,L527,L524,L521,L518)</f>
        <v>0</v>
      </c>
    </row>
    <row r="609" spans="1:12" ht="13.5" thickBot="1" x14ac:dyDescent="0.25">
      <c r="A609" s="272" t="s">
        <v>182</v>
      </c>
      <c r="B609" s="272"/>
      <c r="C609" s="272"/>
      <c r="D609" s="272"/>
      <c r="E609" s="272"/>
      <c r="F609" s="272"/>
      <c r="G609" s="272"/>
      <c r="H609" s="272"/>
      <c r="I609" s="272"/>
      <c r="J609" s="272"/>
      <c r="K609" s="272"/>
      <c r="L609" s="159">
        <f>SUM(L517,L607,L514,L511,L508,L505,L502,L499,L496,L493,L490,L487,L484,L481,L478,L475,L472,L469,L466,L463,L460,L457,L454,L451,L448,L445,L442,L439,L436,L433,L430,L427,L424,L421,L418,L415,L412,L409,L406,L403,L400,L397,L394,L391,L388,L385,L382,L379,L376,L373,L370,L367,L364,L361,L358,L355,L352,L349,L346,L343,L340,L337,L334,L331,L328,L325,L322,L319,L316,L313,L310,L307,L304,L301,L298,L295,L292,L289,L286,L283,L280,L277,L274,L271,L268,L265,L262,L259,L256,L253,L250,L247,L244,L241,L238,L235,L232,L229,L226,L223,L220,L217,L214,L211,L208,L205,L202,L199,L196,L193,L190,L187,L184,L181,L178,L175,L172,L169,L166,L163,L160,L157,L154,L151,L148,L145,L142,L139,L136,L133,L130,L127,L124,L121,L118,L115,L112,L109,L106,L103,L100,L97,L94,L91,L88,L85,L82,L79,L76,L73,L70,L67,L64,L61,L58,L55,L52,L49,L46,L43,L40,L37,L34,L31,L28,L25,L22,L19,L16,L13,L10,L7,L604,L601,L598,L595,L592,L589,L586,L583,L580,L577,L574,L571,L568,L565,L562,L559,L556,L553,L550,L547,L544,L541,L538,L535,L532,L529,L526,L523,L520)</f>
        <v>0</v>
      </c>
    </row>
  </sheetData>
  <sheetProtection sheet="1" selectLockedCells="1"/>
  <mergeCells count="2409">
    <mergeCell ref="A524:A526"/>
    <mergeCell ref="B524:B526"/>
    <mergeCell ref="C524:C525"/>
    <mergeCell ref="D524:D525"/>
    <mergeCell ref="E524:E525"/>
    <mergeCell ref="F524:F525"/>
    <mergeCell ref="G524:G525"/>
    <mergeCell ref="H524:H525"/>
    <mergeCell ref="I524:I525"/>
    <mergeCell ref="J524:J525"/>
    <mergeCell ref="K524:K525"/>
    <mergeCell ref="L524:L525"/>
    <mergeCell ref="A599:A601"/>
    <mergeCell ref="B599:B601"/>
    <mergeCell ref="C599:C600"/>
    <mergeCell ref="D599:D600"/>
    <mergeCell ref="E599:E600"/>
    <mergeCell ref="F599:F600"/>
    <mergeCell ref="G599:G600"/>
    <mergeCell ref="H599:H600"/>
    <mergeCell ref="I599:I600"/>
    <mergeCell ref="J599:J600"/>
    <mergeCell ref="K599:K600"/>
    <mergeCell ref="L599:L600"/>
    <mergeCell ref="A602:A604"/>
    <mergeCell ref="B602:B604"/>
    <mergeCell ref="C602:C603"/>
    <mergeCell ref="D602:D603"/>
    <mergeCell ref="E602:E603"/>
    <mergeCell ref="F602:F603"/>
    <mergeCell ref="G602:G603"/>
    <mergeCell ref="H602:H603"/>
    <mergeCell ref="I602:I603"/>
    <mergeCell ref="J602:J603"/>
    <mergeCell ref="K602:K603"/>
    <mergeCell ref="L602:L603"/>
    <mergeCell ref="A593:A595"/>
    <mergeCell ref="B593:B595"/>
    <mergeCell ref="C593:C594"/>
    <mergeCell ref="D593:D594"/>
    <mergeCell ref="E593:E594"/>
    <mergeCell ref="F593:F594"/>
    <mergeCell ref="G593:G594"/>
    <mergeCell ref="H593:H594"/>
    <mergeCell ref="I593:I594"/>
    <mergeCell ref="J593:J594"/>
    <mergeCell ref="K593:K594"/>
    <mergeCell ref="L593:L594"/>
    <mergeCell ref="A596:A598"/>
    <mergeCell ref="B596:B598"/>
    <mergeCell ref="C596:C597"/>
    <mergeCell ref="D596:D597"/>
    <mergeCell ref="E596:E597"/>
    <mergeCell ref="F596:F597"/>
    <mergeCell ref="G596:G597"/>
    <mergeCell ref="H596:H597"/>
    <mergeCell ref="I596:I597"/>
    <mergeCell ref="J596:J597"/>
    <mergeCell ref="K596:K597"/>
    <mergeCell ref="L596:L597"/>
    <mergeCell ref="A587:A589"/>
    <mergeCell ref="B587:B589"/>
    <mergeCell ref="C587:C588"/>
    <mergeCell ref="D587:D588"/>
    <mergeCell ref="E587:E588"/>
    <mergeCell ref="F587:F588"/>
    <mergeCell ref="G587:G588"/>
    <mergeCell ref="H587:H588"/>
    <mergeCell ref="I587:I588"/>
    <mergeCell ref="J587:J588"/>
    <mergeCell ref="K587:K588"/>
    <mergeCell ref="L587:L588"/>
    <mergeCell ref="A590:A592"/>
    <mergeCell ref="B590:B592"/>
    <mergeCell ref="C590:C591"/>
    <mergeCell ref="D590:D591"/>
    <mergeCell ref="E590:E591"/>
    <mergeCell ref="F590:F591"/>
    <mergeCell ref="G590:G591"/>
    <mergeCell ref="H590:H591"/>
    <mergeCell ref="I590:I591"/>
    <mergeCell ref="J590:J591"/>
    <mergeCell ref="K590:K591"/>
    <mergeCell ref="L590:L591"/>
    <mergeCell ref="A581:A583"/>
    <mergeCell ref="B581:B583"/>
    <mergeCell ref="C581:C582"/>
    <mergeCell ref="D581:D582"/>
    <mergeCell ref="E581:E582"/>
    <mergeCell ref="F581:F582"/>
    <mergeCell ref="G581:G582"/>
    <mergeCell ref="H581:H582"/>
    <mergeCell ref="I581:I582"/>
    <mergeCell ref="J581:J582"/>
    <mergeCell ref="K581:K582"/>
    <mergeCell ref="L581:L582"/>
    <mergeCell ref="A584:A586"/>
    <mergeCell ref="B584:B586"/>
    <mergeCell ref="C584:C585"/>
    <mergeCell ref="D584:D585"/>
    <mergeCell ref="E584:E585"/>
    <mergeCell ref="F584:F585"/>
    <mergeCell ref="G584:G585"/>
    <mergeCell ref="H584:H585"/>
    <mergeCell ref="I584:I585"/>
    <mergeCell ref="J584:J585"/>
    <mergeCell ref="K584:K585"/>
    <mergeCell ref="L584:L585"/>
    <mergeCell ref="A575:A577"/>
    <mergeCell ref="B575:B577"/>
    <mergeCell ref="C575:C576"/>
    <mergeCell ref="D575:D576"/>
    <mergeCell ref="E575:E576"/>
    <mergeCell ref="F575:F576"/>
    <mergeCell ref="G575:G576"/>
    <mergeCell ref="H575:H576"/>
    <mergeCell ref="I575:I576"/>
    <mergeCell ref="J575:J576"/>
    <mergeCell ref="K575:K576"/>
    <mergeCell ref="L575:L576"/>
    <mergeCell ref="A578:A580"/>
    <mergeCell ref="B578:B580"/>
    <mergeCell ref="C578:C579"/>
    <mergeCell ref="D578:D579"/>
    <mergeCell ref="E578:E579"/>
    <mergeCell ref="F578:F579"/>
    <mergeCell ref="G578:G579"/>
    <mergeCell ref="H578:H579"/>
    <mergeCell ref="I578:I579"/>
    <mergeCell ref="J578:J579"/>
    <mergeCell ref="K578:K579"/>
    <mergeCell ref="L578:L579"/>
    <mergeCell ref="A569:A571"/>
    <mergeCell ref="B569:B571"/>
    <mergeCell ref="C569:C570"/>
    <mergeCell ref="D569:D570"/>
    <mergeCell ref="E569:E570"/>
    <mergeCell ref="F569:F570"/>
    <mergeCell ref="G569:G570"/>
    <mergeCell ref="H569:H570"/>
    <mergeCell ref="I569:I570"/>
    <mergeCell ref="J569:J570"/>
    <mergeCell ref="K569:K570"/>
    <mergeCell ref="L569:L570"/>
    <mergeCell ref="A572:A574"/>
    <mergeCell ref="B572:B574"/>
    <mergeCell ref="C572:C573"/>
    <mergeCell ref="D572:D573"/>
    <mergeCell ref="E572:E573"/>
    <mergeCell ref="F572:F573"/>
    <mergeCell ref="G572:G573"/>
    <mergeCell ref="H572:H573"/>
    <mergeCell ref="I572:I573"/>
    <mergeCell ref="J572:J573"/>
    <mergeCell ref="K572:K573"/>
    <mergeCell ref="L572:L573"/>
    <mergeCell ref="A563:A565"/>
    <mergeCell ref="B563:B565"/>
    <mergeCell ref="C563:C564"/>
    <mergeCell ref="D563:D564"/>
    <mergeCell ref="E563:E564"/>
    <mergeCell ref="F563:F564"/>
    <mergeCell ref="G563:G564"/>
    <mergeCell ref="H563:H564"/>
    <mergeCell ref="I563:I564"/>
    <mergeCell ref="J563:J564"/>
    <mergeCell ref="K563:K564"/>
    <mergeCell ref="L563:L564"/>
    <mergeCell ref="A566:A568"/>
    <mergeCell ref="B566:B568"/>
    <mergeCell ref="C566:C567"/>
    <mergeCell ref="D566:D567"/>
    <mergeCell ref="E566:E567"/>
    <mergeCell ref="F566:F567"/>
    <mergeCell ref="G566:G567"/>
    <mergeCell ref="H566:H567"/>
    <mergeCell ref="I566:I567"/>
    <mergeCell ref="J566:J567"/>
    <mergeCell ref="K566:K567"/>
    <mergeCell ref="L566:L567"/>
    <mergeCell ref="A557:A559"/>
    <mergeCell ref="B557:B559"/>
    <mergeCell ref="C557:C558"/>
    <mergeCell ref="D557:D558"/>
    <mergeCell ref="E557:E558"/>
    <mergeCell ref="F557:F558"/>
    <mergeCell ref="G557:G558"/>
    <mergeCell ref="H557:H558"/>
    <mergeCell ref="I557:I558"/>
    <mergeCell ref="J557:J558"/>
    <mergeCell ref="K557:K558"/>
    <mergeCell ref="L557:L558"/>
    <mergeCell ref="A560:A562"/>
    <mergeCell ref="B560:B562"/>
    <mergeCell ref="C560:C561"/>
    <mergeCell ref="D560:D561"/>
    <mergeCell ref="E560:E561"/>
    <mergeCell ref="F560:F561"/>
    <mergeCell ref="G560:G561"/>
    <mergeCell ref="H560:H561"/>
    <mergeCell ref="I560:I561"/>
    <mergeCell ref="J560:J561"/>
    <mergeCell ref="K560:K561"/>
    <mergeCell ref="L560:L561"/>
    <mergeCell ref="A551:A553"/>
    <mergeCell ref="B551:B553"/>
    <mergeCell ref="C551:C552"/>
    <mergeCell ref="D551:D552"/>
    <mergeCell ref="E551:E552"/>
    <mergeCell ref="F551:F552"/>
    <mergeCell ref="G551:G552"/>
    <mergeCell ref="H551:H552"/>
    <mergeCell ref="I551:I552"/>
    <mergeCell ref="J551:J552"/>
    <mergeCell ref="K551:K552"/>
    <mergeCell ref="L551:L552"/>
    <mergeCell ref="A554:A556"/>
    <mergeCell ref="B554:B556"/>
    <mergeCell ref="C554:C555"/>
    <mergeCell ref="D554:D555"/>
    <mergeCell ref="E554:E555"/>
    <mergeCell ref="F554:F555"/>
    <mergeCell ref="G554:G555"/>
    <mergeCell ref="H554:H555"/>
    <mergeCell ref="I554:I555"/>
    <mergeCell ref="J554:J555"/>
    <mergeCell ref="K554:K555"/>
    <mergeCell ref="L554:L555"/>
    <mergeCell ref="A545:A547"/>
    <mergeCell ref="B545:B547"/>
    <mergeCell ref="C545:C546"/>
    <mergeCell ref="D545:D546"/>
    <mergeCell ref="E545:E546"/>
    <mergeCell ref="F545:F546"/>
    <mergeCell ref="G545:G546"/>
    <mergeCell ref="H545:H546"/>
    <mergeCell ref="I545:I546"/>
    <mergeCell ref="J545:J546"/>
    <mergeCell ref="K545:K546"/>
    <mergeCell ref="L545:L546"/>
    <mergeCell ref="A548:A550"/>
    <mergeCell ref="B548:B550"/>
    <mergeCell ref="C548:C549"/>
    <mergeCell ref="D548:D549"/>
    <mergeCell ref="E548:E549"/>
    <mergeCell ref="F548:F549"/>
    <mergeCell ref="G548:G549"/>
    <mergeCell ref="H548:H549"/>
    <mergeCell ref="I548:I549"/>
    <mergeCell ref="J548:J549"/>
    <mergeCell ref="K548:K549"/>
    <mergeCell ref="L548:L549"/>
    <mergeCell ref="A539:A541"/>
    <mergeCell ref="B539:B541"/>
    <mergeCell ref="C539:C540"/>
    <mergeCell ref="D539:D540"/>
    <mergeCell ref="E539:E540"/>
    <mergeCell ref="F539:F540"/>
    <mergeCell ref="G539:G540"/>
    <mergeCell ref="H539:H540"/>
    <mergeCell ref="I539:I540"/>
    <mergeCell ref="J539:J540"/>
    <mergeCell ref="K539:K540"/>
    <mergeCell ref="L539:L540"/>
    <mergeCell ref="A542:A544"/>
    <mergeCell ref="B542:B544"/>
    <mergeCell ref="C542:C543"/>
    <mergeCell ref="D542:D543"/>
    <mergeCell ref="E542:E543"/>
    <mergeCell ref="F542:F543"/>
    <mergeCell ref="G542:G543"/>
    <mergeCell ref="H542:H543"/>
    <mergeCell ref="I542:I543"/>
    <mergeCell ref="J542:J543"/>
    <mergeCell ref="K542:K543"/>
    <mergeCell ref="L542:L543"/>
    <mergeCell ref="A533:A535"/>
    <mergeCell ref="B533:B535"/>
    <mergeCell ref="C533:C534"/>
    <mergeCell ref="D533:D534"/>
    <mergeCell ref="E533:E534"/>
    <mergeCell ref="F533:F534"/>
    <mergeCell ref="G533:G534"/>
    <mergeCell ref="H533:H534"/>
    <mergeCell ref="I533:I534"/>
    <mergeCell ref="J533:J534"/>
    <mergeCell ref="K533:K534"/>
    <mergeCell ref="L533:L534"/>
    <mergeCell ref="A536:A538"/>
    <mergeCell ref="B536:B538"/>
    <mergeCell ref="C536:C537"/>
    <mergeCell ref="D536:D537"/>
    <mergeCell ref="E536:E537"/>
    <mergeCell ref="F536:F537"/>
    <mergeCell ref="G536:G537"/>
    <mergeCell ref="H536:H537"/>
    <mergeCell ref="I536:I537"/>
    <mergeCell ref="J536:J537"/>
    <mergeCell ref="K536:K537"/>
    <mergeCell ref="L536:L537"/>
    <mergeCell ref="A527:A529"/>
    <mergeCell ref="B527:B529"/>
    <mergeCell ref="C527:C528"/>
    <mergeCell ref="D527:D528"/>
    <mergeCell ref="E527:E528"/>
    <mergeCell ref="F527:F528"/>
    <mergeCell ref="G527:G528"/>
    <mergeCell ref="H527:H528"/>
    <mergeCell ref="I527:I528"/>
    <mergeCell ref="J527:J528"/>
    <mergeCell ref="K527:K528"/>
    <mergeCell ref="L527:L528"/>
    <mergeCell ref="A530:A532"/>
    <mergeCell ref="B530:B532"/>
    <mergeCell ref="C530:C531"/>
    <mergeCell ref="D530:D531"/>
    <mergeCell ref="E530:E531"/>
    <mergeCell ref="F530:F531"/>
    <mergeCell ref="G530:G531"/>
    <mergeCell ref="H530:H531"/>
    <mergeCell ref="I530:I531"/>
    <mergeCell ref="J530:J531"/>
    <mergeCell ref="K530:K531"/>
    <mergeCell ref="L530:L531"/>
    <mergeCell ref="A518:A520"/>
    <mergeCell ref="B518:B520"/>
    <mergeCell ref="C518:C519"/>
    <mergeCell ref="D518:D519"/>
    <mergeCell ref="E518:E519"/>
    <mergeCell ref="F518:F519"/>
    <mergeCell ref="G518:G519"/>
    <mergeCell ref="H518:H519"/>
    <mergeCell ref="I518:I519"/>
    <mergeCell ref="J518:J519"/>
    <mergeCell ref="K518:K519"/>
    <mergeCell ref="L518:L519"/>
    <mergeCell ref="A521:A523"/>
    <mergeCell ref="B521:B523"/>
    <mergeCell ref="C521:C522"/>
    <mergeCell ref="D521:D522"/>
    <mergeCell ref="E521:E522"/>
    <mergeCell ref="F521:F522"/>
    <mergeCell ref="G521:G522"/>
    <mergeCell ref="H521:H522"/>
    <mergeCell ref="I521:I522"/>
    <mergeCell ref="J521:J522"/>
    <mergeCell ref="K521:K522"/>
    <mergeCell ref="L521:L522"/>
    <mergeCell ref="J374:J375"/>
    <mergeCell ref="K374:K375"/>
    <mergeCell ref="L374:L375"/>
    <mergeCell ref="A377:A379"/>
    <mergeCell ref="B377:B379"/>
    <mergeCell ref="C377:C378"/>
    <mergeCell ref="D377:D378"/>
    <mergeCell ref="E377:E378"/>
    <mergeCell ref="F377:F378"/>
    <mergeCell ref="G377:G378"/>
    <mergeCell ref="H377:H378"/>
    <mergeCell ref="I377:I378"/>
    <mergeCell ref="J377:J378"/>
    <mergeCell ref="K377:K378"/>
    <mergeCell ref="L377:L378"/>
    <mergeCell ref="A374:A376"/>
    <mergeCell ref="B374:B376"/>
    <mergeCell ref="C374:C375"/>
    <mergeCell ref="D374:D375"/>
    <mergeCell ref="E374:E375"/>
    <mergeCell ref="F374:F375"/>
    <mergeCell ref="G374:G375"/>
    <mergeCell ref="H374:H375"/>
    <mergeCell ref="I374:I375"/>
    <mergeCell ref="J365:J366"/>
    <mergeCell ref="K365:K366"/>
    <mergeCell ref="L365:L366"/>
    <mergeCell ref="A371:A373"/>
    <mergeCell ref="B371:B373"/>
    <mergeCell ref="C371:C372"/>
    <mergeCell ref="D371:D372"/>
    <mergeCell ref="E371:E372"/>
    <mergeCell ref="F371:F372"/>
    <mergeCell ref="G371:G372"/>
    <mergeCell ref="H371:H372"/>
    <mergeCell ref="I371:I372"/>
    <mergeCell ref="J371:J372"/>
    <mergeCell ref="K371:K372"/>
    <mergeCell ref="L371:L372"/>
    <mergeCell ref="A365:A367"/>
    <mergeCell ref="B365:B367"/>
    <mergeCell ref="C365:C366"/>
    <mergeCell ref="D365:D366"/>
    <mergeCell ref="E365:E366"/>
    <mergeCell ref="F365:F366"/>
    <mergeCell ref="G365:G366"/>
    <mergeCell ref="H365:H366"/>
    <mergeCell ref="I365:I366"/>
    <mergeCell ref="A368:A370"/>
    <mergeCell ref="B368:B370"/>
    <mergeCell ref="C368:C369"/>
    <mergeCell ref="D368:D369"/>
    <mergeCell ref="E368:E369"/>
    <mergeCell ref="F368:F369"/>
    <mergeCell ref="G368:G369"/>
    <mergeCell ref="H368:H369"/>
    <mergeCell ref="J359:J360"/>
    <mergeCell ref="K359:K360"/>
    <mergeCell ref="L359:L360"/>
    <mergeCell ref="A362:A364"/>
    <mergeCell ref="B362:B364"/>
    <mergeCell ref="C362:C363"/>
    <mergeCell ref="D362:D363"/>
    <mergeCell ref="E362:E363"/>
    <mergeCell ref="F362:F363"/>
    <mergeCell ref="G362:G363"/>
    <mergeCell ref="H362:H363"/>
    <mergeCell ref="I362:I363"/>
    <mergeCell ref="J362:J363"/>
    <mergeCell ref="K362:K363"/>
    <mergeCell ref="L362:L363"/>
    <mergeCell ref="A359:A361"/>
    <mergeCell ref="B359:B361"/>
    <mergeCell ref="C359:C360"/>
    <mergeCell ref="D359:D360"/>
    <mergeCell ref="E359:E360"/>
    <mergeCell ref="F359:F360"/>
    <mergeCell ref="G359:G360"/>
    <mergeCell ref="H359:H360"/>
    <mergeCell ref="I359:I360"/>
    <mergeCell ref="J353:J354"/>
    <mergeCell ref="K353:K354"/>
    <mergeCell ref="L353:L354"/>
    <mergeCell ref="A356:A358"/>
    <mergeCell ref="B356:B358"/>
    <mergeCell ref="C356:C357"/>
    <mergeCell ref="D356:D357"/>
    <mergeCell ref="E356:E357"/>
    <mergeCell ref="F356:F357"/>
    <mergeCell ref="G356:G357"/>
    <mergeCell ref="H356:H357"/>
    <mergeCell ref="I356:I357"/>
    <mergeCell ref="J356:J357"/>
    <mergeCell ref="K356:K357"/>
    <mergeCell ref="L356:L357"/>
    <mergeCell ref="A353:A355"/>
    <mergeCell ref="B353:B355"/>
    <mergeCell ref="C353:C354"/>
    <mergeCell ref="D353:D354"/>
    <mergeCell ref="E353:E354"/>
    <mergeCell ref="F353:F354"/>
    <mergeCell ref="G353:G354"/>
    <mergeCell ref="H353:H354"/>
    <mergeCell ref="I353:I354"/>
    <mergeCell ref="J347:J348"/>
    <mergeCell ref="K347:K348"/>
    <mergeCell ref="L347:L348"/>
    <mergeCell ref="A350:A352"/>
    <mergeCell ref="B350:B352"/>
    <mergeCell ref="C350:C351"/>
    <mergeCell ref="D350:D351"/>
    <mergeCell ref="E350:E351"/>
    <mergeCell ref="F350:F351"/>
    <mergeCell ref="G350:G351"/>
    <mergeCell ref="H350:H351"/>
    <mergeCell ref="I350:I351"/>
    <mergeCell ref="J350:J351"/>
    <mergeCell ref="K350:K351"/>
    <mergeCell ref="L350:L351"/>
    <mergeCell ref="A347:A349"/>
    <mergeCell ref="B347:B349"/>
    <mergeCell ref="C347:C348"/>
    <mergeCell ref="D347:D348"/>
    <mergeCell ref="E347:E348"/>
    <mergeCell ref="F347:F348"/>
    <mergeCell ref="G347:G348"/>
    <mergeCell ref="H347:H348"/>
    <mergeCell ref="I347:I348"/>
    <mergeCell ref="J341:J342"/>
    <mergeCell ref="K341:K342"/>
    <mergeCell ref="L341:L342"/>
    <mergeCell ref="A344:A346"/>
    <mergeCell ref="B344:B346"/>
    <mergeCell ref="C344:C345"/>
    <mergeCell ref="D344:D345"/>
    <mergeCell ref="E344:E345"/>
    <mergeCell ref="F344:F345"/>
    <mergeCell ref="G344:G345"/>
    <mergeCell ref="H344:H345"/>
    <mergeCell ref="I344:I345"/>
    <mergeCell ref="J344:J345"/>
    <mergeCell ref="K344:K345"/>
    <mergeCell ref="L344:L345"/>
    <mergeCell ref="A341:A343"/>
    <mergeCell ref="B341:B343"/>
    <mergeCell ref="C341:C342"/>
    <mergeCell ref="D341:D342"/>
    <mergeCell ref="E341:E342"/>
    <mergeCell ref="F341:F342"/>
    <mergeCell ref="G341:G342"/>
    <mergeCell ref="H341:H342"/>
    <mergeCell ref="I341:I342"/>
    <mergeCell ref="J335:J336"/>
    <mergeCell ref="K335:K336"/>
    <mergeCell ref="L335:L336"/>
    <mergeCell ref="A338:A340"/>
    <mergeCell ref="B338:B340"/>
    <mergeCell ref="C338:C339"/>
    <mergeCell ref="D338:D339"/>
    <mergeCell ref="E338:E339"/>
    <mergeCell ref="F338:F339"/>
    <mergeCell ref="G338:G339"/>
    <mergeCell ref="H338:H339"/>
    <mergeCell ref="I338:I339"/>
    <mergeCell ref="J338:J339"/>
    <mergeCell ref="K338:K339"/>
    <mergeCell ref="L338:L339"/>
    <mergeCell ref="A335:A337"/>
    <mergeCell ref="B335:B337"/>
    <mergeCell ref="C335:C336"/>
    <mergeCell ref="D335:D336"/>
    <mergeCell ref="E335:E336"/>
    <mergeCell ref="F335:F336"/>
    <mergeCell ref="G335:G336"/>
    <mergeCell ref="H335:H336"/>
    <mergeCell ref="I335:I336"/>
    <mergeCell ref="J329:J330"/>
    <mergeCell ref="K329:K330"/>
    <mergeCell ref="L329:L330"/>
    <mergeCell ref="A332:A334"/>
    <mergeCell ref="B332:B334"/>
    <mergeCell ref="C332:C333"/>
    <mergeCell ref="D332:D333"/>
    <mergeCell ref="E332:E333"/>
    <mergeCell ref="F332:F333"/>
    <mergeCell ref="G332:G333"/>
    <mergeCell ref="H332:H333"/>
    <mergeCell ref="I332:I333"/>
    <mergeCell ref="J332:J333"/>
    <mergeCell ref="K332:K333"/>
    <mergeCell ref="L332:L333"/>
    <mergeCell ref="A329:A331"/>
    <mergeCell ref="B329:B331"/>
    <mergeCell ref="C329:C330"/>
    <mergeCell ref="D329:D330"/>
    <mergeCell ref="E329:E330"/>
    <mergeCell ref="F329:F330"/>
    <mergeCell ref="G329:G330"/>
    <mergeCell ref="H329:H330"/>
    <mergeCell ref="I329:I330"/>
    <mergeCell ref="J323:J324"/>
    <mergeCell ref="K323:K324"/>
    <mergeCell ref="L323:L324"/>
    <mergeCell ref="A326:A328"/>
    <mergeCell ref="B326:B328"/>
    <mergeCell ref="C326:C327"/>
    <mergeCell ref="D326:D327"/>
    <mergeCell ref="E326:E327"/>
    <mergeCell ref="F326:F327"/>
    <mergeCell ref="G326:G327"/>
    <mergeCell ref="H326:H327"/>
    <mergeCell ref="I326:I327"/>
    <mergeCell ref="J326:J327"/>
    <mergeCell ref="K326:K327"/>
    <mergeCell ref="L326:L327"/>
    <mergeCell ref="A323:A325"/>
    <mergeCell ref="B323:B325"/>
    <mergeCell ref="C323:C324"/>
    <mergeCell ref="D323:D324"/>
    <mergeCell ref="E323:E324"/>
    <mergeCell ref="F323:F324"/>
    <mergeCell ref="G323:G324"/>
    <mergeCell ref="H323:H324"/>
    <mergeCell ref="I323:I324"/>
    <mergeCell ref="J317:J318"/>
    <mergeCell ref="K317:K318"/>
    <mergeCell ref="L317:L318"/>
    <mergeCell ref="A320:A322"/>
    <mergeCell ref="B320:B322"/>
    <mergeCell ref="C320:C321"/>
    <mergeCell ref="D320:D321"/>
    <mergeCell ref="E320:E321"/>
    <mergeCell ref="F320:F321"/>
    <mergeCell ref="G320:G321"/>
    <mergeCell ref="H320:H321"/>
    <mergeCell ref="I320:I321"/>
    <mergeCell ref="J320:J321"/>
    <mergeCell ref="K320:K321"/>
    <mergeCell ref="L320:L321"/>
    <mergeCell ref="A317:A319"/>
    <mergeCell ref="B317:B319"/>
    <mergeCell ref="C317:C318"/>
    <mergeCell ref="D317:D318"/>
    <mergeCell ref="E317:E318"/>
    <mergeCell ref="F317:F318"/>
    <mergeCell ref="G317:G318"/>
    <mergeCell ref="H317:H318"/>
    <mergeCell ref="I317:I318"/>
    <mergeCell ref="J311:J312"/>
    <mergeCell ref="K311:K312"/>
    <mergeCell ref="L311:L312"/>
    <mergeCell ref="A314:A316"/>
    <mergeCell ref="B314:B316"/>
    <mergeCell ref="C314:C315"/>
    <mergeCell ref="D314:D315"/>
    <mergeCell ref="E314:E315"/>
    <mergeCell ref="F314:F315"/>
    <mergeCell ref="G314:G315"/>
    <mergeCell ref="H314:H315"/>
    <mergeCell ref="I314:I315"/>
    <mergeCell ref="J314:J315"/>
    <mergeCell ref="K314:K315"/>
    <mergeCell ref="L314:L315"/>
    <mergeCell ref="A311:A313"/>
    <mergeCell ref="B311:B313"/>
    <mergeCell ref="C311:C312"/>
    <mergeCell ref="D311:D312"/>
    <mergeCell ref="E311:E312"/>
    <mergeCell ref="F311:F312"/>
    <mergeCell ref="G311:G312"/>
    <mergeCell ref="H311:H312"/>
    <mergeCell ref="I311:I312"/>
    <mergeCell ref="J305:J306"/>
    <mergeCell ref="K305:K306"/>
    <mergeCell ref="L305:L306"/>
    <mergeCell ref="A308:A310"/>
    <mergeCell ref="B308:B310"/>
    <mergeCell ref="C308:C309"/>
    <mergeCell ref="D308:D309"/>
    <mergeCell ref="E308:E309"/>
    <mergeCell ref="F308:F309"/>
    <mergeCell ref="G308:G309"/>
    <mergeCell ref="H308:H309"/>
    <mergeCell ref="I308:I309"/>
    <mergeCell ref="J308:J309"/>
    <mergeCell ref="K308:K309"/>
    <mergeCell ref="L308:L309"/>
    <mergeCell ref="A305:A307"/>
    <mergeCell ref="B305:B307"/>
    <mergeCell ref="C305:C306"/>
    <mergeCell ref="D305:D306"/>
    <mergeCell ref="E305:E306"/>
    <mergeCell ref="F305:F306"/>
    <mergeCell ref="G305:G306"/>
    <mergeCell ref="H305:H306"/>
    <mergeCell ref="I305:I306"/>
    <mergeCell ref="J299:J300"/>
    <mergeCell ref="K299:K300"/>
    <mergeCell ref="L299:L300"/>
    <mergeCell ref="A302:A304"/>
    <mergeCell ref="B302:B304"/>
    <mergeCell ref="C302:C303"/>
    <mergeCell ref="D302:D303"/>
    <mergeCell ref="E302:E303"/>
    <mergeCell ref="F302:F303"/>
    <mergeCell ref="G302:G303"/>
    <mergeCell ref="H302:H303"/>
    <mergeCell ref="I302:I303"/>
    <mergeCell ref="J302:J303"/>
    <mergeCell ref="K302:K303"/>
    <mergeCell ref="L302:L303"/>
    <mergeCell ref="A299:A301"/>
    <mergeCell ref="B299:B301"/>
    <mergeCell ref="C299:C300"/>
    <mergeCell ref="D299:D300"/>
    <mergeCell ref="E299:E300"/>
    <mergeCell ref="F299:F300"/>
    <mergeCell ref="G299:G300"/>
    <mergeCell ref="H299:H300"/>
    <mergeCell ref="I299:I300"/>
    <mergeCell ref="J293:J294"/>
    <mergeCell ref="K293:K294"/>
    <mergeCell ref="L293:L294"/>
    <mergeCell ref="A296:A298"/>
    <mergeCell ref="B296:B298"/>
    <mergeCell ref="C296:C297"/>
    <mergeCell ref="D296:D297"/>
    <mergeCell ref="E296:E297"/>
    <mergeCell ref="F296:F297"/>
    <mergeCell ref="G296:G297"/>
    <mergeCell ref="H296:H297"/>
    <mergeCell ref="I296:I297"/>
    <mergeCell ref="J296:J297"/>
    <mergeCell ref="K296:K297"/>
    <mergeCell ref="L296:L297"/>
    <mergeCell ref="A293:A295"/>
    <mergeCell ref="B293:B295"/>
    <mergeCell ref="C293:C294"/>
    <mergeCell ref="D293:D294"/>
    <mergeCell ref="E293:E294"/>
    <mergeCell ref="F293:F294"/>
    <mergeCell ref="G293:G294"/>
    <mergeCell ref="H293:H294"/>
    <mergeCell ref="I293:I294"/>
    <mergeCell ref="J287:J288"/>
    <mergeCell ref="K287:K288"/>
    <mergeCell ref="L287:L288"/>
    <mergeCell ref="A290:A292"/>
    <mergeCell ref="B290:B292"/>
    <mergeCell ref="C290:C291"/>
    <mergeCell ref="D290:D291"/>
    <mergeCell ref="E290:E291"/>
    <mergeCell ref="F290:F291"/>
    <mergeCell ref="G290:G291"/>
    <mergeCell ref="H290:H291"/>
    <mergeCell ref="I290:I291"/>
    <mergeCell ref="J290:J291"/>
    <mergeCell ref="K290:K291"/>
    <mergeCell ref="L290:L291"/>
    <mergeCell ref="A287:A289"/>
    <mergeCell ref="B287:B289"/>
    <mergeCell ref="C287:C288"/>
    <mergeCell ref="D287:D288"/>
    <mergeCell ref="E287:E288"/>
    <mergeCell ref="F287:F288"/>
    <mergeCell ref="G287:G288"/>
    <mergeCell ref="H287:H288"/>
    <mergeCell ref="I287:I288"/>
    <mergeCell ref="J281:J282"/>
    <mergeCell ref="K281:K282"/>
    <mergeCell ref="L281:L282"/>
    <mergeCell ref="A284:A286"/>
    <mergeCell ref="B284:B286"/>
    <mergeCell ref="C284:C285"/>
    <mergeCell ref="D284:D285"/>
    <mergeCell ref="E284:E285"/>
    <mergeCell ref="F284:F285"/>
    <mergeCell ref="G284:G285"/>
    <mergeCell ref="H284:H285"/>
    <mergeCell ref="I284:I285"/>
    <mergeCell ref="J284:J285"/>
    <mergeCell ref="K284:K285"/>
    <mergeCell ref="L284:L285"/>
    <mergeCell ref="A281:A283"/>
    <mergeCell ref="B281:B283"/>
    <mergeCell ref="C281:C282"/>
    <mergeCell ref="D281:D282"/>
    <mergeCell ref="E281:E282"/>
    <mergeCell ref="F281:F282"/>
    <mergeCell ref="G281:G282"/>
    <mergeCell ref="H281:H282"/>
    <mergeCell ref="I281:I282"/>
    <mergeCell ref="J275:J276"/>
    <mergeCell ref="K275:K276"/>
    <mergeCell ref="L275:L276"/>
    <mergeCell ref="A278:A280"/>
    <mergeCell ref="B278:B280"/>
    <mergeCell ref="C278:C279"/>
    <mergeCell ref="D278:D279"/>
    <mergeCell ref="E278:E279"/>
    <mergeCell ref="F278:F279"/>
    <mergeCell ref="G278:G279"/>
    <mergeCell ref="H278:H279"/>
    <mergeCell ref="I278:I279"/>
    <mergeCell ref="J278:J279"/>
    <mergeCell ref="K278:K279"/>
    <mergeCell ref="L278:L279"/>
    <mergeCell ref="A275:A277"/>
    <mergeCell ref="B275:B277"/>
    <mergeCell ref="C275:C276"/>
    <mergeCell ref="D275:D276"/>
    <mergeCell ref="E275:E276"/>
    <mergeCell ref="F275:F276"/>
    <mergeCell ref="G275:G276"/>
    <mergeCell ref="H275:H276"/>
    <mergeCell ref="I275:I276"/>
    <mergeCell ref="J269:J270"/>
    <mergeCell ref="K269:K270"/>
    <mergeCell ref="L269:L270"/>
    <mergeCell ref="A272:A274"/>
    <mergeCell ref="B272:B274"/>
    <mergeCell ref="C272:C273"/>
    <mergeCell ref="D272:D273"/>
    <mergeCell ref="E272:E273"/>
    <mergeCell ref="F272:F273"/>
    <mergeCell ref="G272:G273"/>
    <mergeCell ref="H272:H273"/>
    <mergeCell ref="I272:I273"/>
    <mergeCell ref="J272:J273"/>
    <mergeCell ref="K272:K273"/>
    <mergeCell ref="L272:L273"/>
    <mergeCell ref="A269:A271"/>
    <mergeCell ref="B269:B271"/>
    <mergeCell ref="C269:C270"/>
    <mergeCell ref="D269:D270"/>
    <mergeCell ref="E269:E270"/>
    <mergeCell ref="F269:F270"/>
    <mergeCell ref="G269:G270"/>
    <mergeCell ref="H269:H270"/>
    <mergeCell ref="I269:I270"/>
    <mergeCell ref="J263:J264"/>
    <mergeCell ref="K263:K264"/>
    <mergeCell ref="L263:L264"/>
    <mergeCell ref="A266:A268"/>
    <mergeCell ref="B266:B268"/>
    <mergeCell ref="C266:C267"/>
    <mergeCell ref="D266:D267"/>
    <mergeCell ref="E266:E267"/>
    <mergeCell ref="F266:F267"/>
    <mergeCell ref="G266:G267"/>
    <mergeCell ref="H266:H267"/>
    <mergeCell ref="I266:I267"/>
    <mergeCell ref="J266:J267"/>
    <mergeCell ref="K266:K267"/>
    <mergeCell ref="L266:L267"/>
    <mergeCell ref="A263:A265"/>
    <mergeCell ref="B263:B265"/>
    <mergeCell ref="C263:C264"/>
    <mergeCell ref="D263:D264"/>
    <mergeCell ref="E263:E264"/>
    <mergeCell ref="F263:F264"/>
    <mergeCell ref="G263:G264"/>
    <mergeCell ref="H263:H264"/>
    <mergeCell ref="I263:I264"/>
    <mergeCell ref="J257:J258"/>
    <mergeCell ref="K257:K258"/>
    <mergeCell ref="L257:L258"/>
    <mergeCell ref="A260:A262"/>
    <mergeCell ref="B260:B262"/>
    <mergeCell ref="C260:C261"/>
    <mergeCell ref="D260:D261"/>
    <mergeCell ref="E260:E261"/>
    <mergeCell ref="F260:F261"/>
    <mergeCell ref="G260:G261"/>
    <mergeCell ref="H260:H261"/>
    <mergeCell ref="I260:I261"/>
    <mergeCell ref="J260:J261"/>
    <mergeCell ref="K260:K261"/>
    <mergeCell ref="L260:L261"/>
    <mergeCell ref="A257:A259"/>
    <mergeCell ref="B257:B259"/>
    <mergeCell ref="C257:C258"/>
    <mergeCell ref="D257:D258"/>
    <mergeCell ref="E257:E258"/>
    <mergeCell ref="F257:F258"/>
    <mergeCell ref="G257:G258"/>
    <mergeCell ref="H257:H258"/>
    <mergeCell ref="I257:I258"/>
    <mergeCell ref="J251:J252"/>
    <mergeCell ref="K251:K252"/>
    <mergeCell ref="L251:L252"/>
    <mergeCell ref="A254:A256"/>
    <mergeCell ref="B254:B256"/>
    <mergeCell ref="C254:C255"/>
    <mergeCell ref="D254:D255"/>
    <mergeCell ref="E254:E255"/>
    <mergeCell ref="F254:F255"/>
    <mergeCell ref="G254:G255"/>
    <mergeCell ref="H254:H255"/>
    <mergeCell ref="I254:I255"/>
    <mergeCell ref="J254:J255"/>
    <mergeCell ref="K254:K255"/>
    <mergeCell ref="L254:L255"/>
    <mergeCell ref="A251:A253"/>
    <mergeCell ref="B251:B253"/>
    <mergeCell ref="C251:C252"/>
    <mergeCell ref="D251:D252"/>
    <mergeCell ref="E251:E252"/>
    <mergeCell ref="F251:F252"/>
    <mergeCell ref="G251:G252"/>
    <mergeCell ref="H251:H252"/>
    <mergeCell ref="I251:I252"/>
    <mergeCell ref="J245:J246"/>
    <mergeCell ref="K245:K246"/>
    <mergeCell ref="L245:L246"/>
    <mergeCell ref="A248:A250"/>
    <mergeCell ref="B248:B250"/>
    <mergeCell ref="C248:C249"/>
    <mergeCell ref="D248:D249"/>
    <mergeCell ref="E248:E249"/>
    <mergeCell ref="F248:F249"/>
    <mergeCell ref="G248:G249"/>
    <mergeCell ref="H248:H249"/>
    <mergeCell ref="I248:I249"/>
    <mergeCell ref="J248:J249"/>
    <mergeCell ref="K248:K249"/>
    <mergeCell ref="L248:L249"/>
    <mergeCell ref="A245:A247"/>
    <mergeCell ref="B245:B247"/>
    <mergeCell ref="C245:C246"/>
    <mergeCell ref="D245:D246"/>
    <mergeCell ref="E245:E246"/>
    <mergeCell ref="F245:F246"/>
    <mergeCell ref="G245:G246"/>
    <mergeCell ref="H245:H246"/>
    <mergeCell ref="I245:I246"/>
    <mergeCell ref="J239:J240"/>
    <mergeCell ref="K239:K240"/>
    <mergeCell ref="L239:L240"/>
    <mergeCell ref="A242:A244"/>
    <mergeCell ref="B242:B244"/>
    <mergeCell ref="C242:C243"/>
    <mergeCell ref="D242:D243"/>
    <mergeCell ref="E242:E243"/>
    <mergeCell ref="F242:F243"/>
    <mergeCell ref="G242:G243"/>
    <mergeCell ref="H242:H243"/>
    <mergeCell ref="I242:I243"/>
    <mergeCell ref="J242:J243"/>
    <mergeCell ref="K242:K243"/>
    <mergeCell ref="L242:L243"/>
    <mergeCell ref="A239:A241"/>
    <mergeCell ref="B239:B241"/>
    <mergeCell ref="C239:C240"/>
    <mergeCell ref="D239:D240"/>
    <mergeCell ref="E239:E240"/>
    <mergeCell ref="F239:F240"/>
    <mergeCell ref="G239:G240"/>
    <mergeCell ref="H239:H240"/>
    <mergeCell ref="I239:I240"/>
    <mergeCell ref="J233:J234"/>
    <mergeCell ref="K233:K234"/>
    <mergeCell ref="L233:L234"/>
    <mergeCell ref="A236:A238"/>
    <mergeCell ref="B236:B238"/>
    <mergeCell ref="C236:C237"/>
    <mergeCell ref="D236:D237"/>
    <mergeCell ref="E236:E237"/>
    <mergeCell ref="F236:F237"/>
    <mergeCell ref="G236:G237"/>
    <mergeCell ref="H236:H237"/>
    <mergeCell ref="I236:I237"/>
    <mergeCell ref="J236:J237"/>
    <mergeCell ref="K236:K237"/>
    <mergeCell ref="L236:L237"/>
    <mergeCell ref="A233:A235"/>
    <mergeCell ref="B233:B235"/>
    <mergeCell ref="C233:C234"/>
    <mergeCell ref="D233:D234"/>
    <mergeCell ref="E233:E234"/>
    <mergeCell ref="F233:F234"/>
    <mergeCell ref="G233:G234"/>
    <mergeCell ref="H233:H234"/>
    <mergeCell ref="I233:I234"/>
    <mergeCell ref="J227:J228"/>
    <mergeCell ref="K227:K228"/>
    <mergeCell ref="L227:L228"/>
    <mergeCell ref="A230:A232"/>
    <mergeCell ref="B230:B232"/>
    <mergeCell ref="C230:C231"/>
    <mergeCell ref="D230:D231"/>
    <mergeCell ref="E230:E231"/>
    <mergeCell ref="F230:F231"/>
    <mergeCell ref="G230:G231"/>
    <mergeCell ref="H230:H231"/>
    <mergeCell ref="I230:I231"/>
    <mergeCell ref="J230:J231"/>
    <mergeCell ref="K230:K231"/>
    <mergeCell ref="L230:L231"/>
    <mergeCell ref="A227:A229"/>
    <mergeCell ref="B227:B229"/>
    <mergeCell ref="C227:C228"/>
    <mergeCell ref="D227:D228"/>
    <mergeCell ref="E227:E228"/>
    <mergeCell ref="F227:F228"/>
    <mergeCell ref="G227:G228"/>
    <mergeCell ref="H227:H228"/>
    <mergeCell ref="I227:I228"/>
    <mergeCell ref="J221:J222"/>
    <mergeCell ref="K221:K222"/>
    <mergeCell ref="L221:L222"/>
    <mergeCell ref="A224:A226"/>
    <mergeCell ref="B224:B226"/>
    <mergeCell ref="C224:C225"/>
    <mergeCell ref="D224:D225"/>
    <mergeCell ref="E224:E225"/>
    <mergeCell ref="F224:F225"/>
    <mergeCell ref="G224:G225"/>
    <mergeCell ref="H224:H225"/>
    <mergeCell ref="I224:I225"/>
    <mergeCell ref="J224:J225"/>
    <mergeCell ref="K224:K225"/>
    <mergeCell ref="L224:L225"/>
    <mergeCell ref="A221:A223"/>
    <mergeCell ref="B221:B223"/>
    <mergeCell ref="C221:C222"/>
    <mergeCell ref="D221:D222"/>
    <mergeCell ref="E221:E222"/>
    <mergeCell ref="F221:F222"/>
    <mergeCell ref="G221:G222"/>
    <mergeCell ref="H221:H222"/>
    <mergeCell ref="I221:I222"/>
    <mergeCell ref="J215:J216"/>
    <mergeCell ref="K215:K216"/>
    <mergeCell ref="L215:L216"/>
    <mergeCell ref="A218:A220"/>
    <mergeCell ref="B218:B220"/>
    <mergeCell ref="C218:C219"/>
    <mergeCell ref="D218:D219"/>
    <mergeCell ref="E218:E219"/>
    <mergeCell ref="F218:F219"/>
    <mergeCell ref="G218:G219"/>
    <mergeCell ref="H218:H219"/>
    <mergeCell ref="I218:I219"/>
    <mergeCell ref="J218:J219"/>
    <mergeCell ref="K218:K219"/>
    <mergeCell ref="L218:L219"/>
    <mergeCell ref="A215:A217"/>
    <mergeCell ref="B215:B217"/>
    <mergeCell ref="C215:C216"/>
    <mergeCell ref="D215:D216"/>
    <mergeCell ref="E215:E216"/>
    <mergeCell ref="F215:F216"/>
    <mergeCell ref="G215:G216"/>
    <mergeCell ref="H215:H216"/>
    <mergeCell ref="I215:I216"/>
    <mergeCell ref="J209:J210"/>
    <mergeCell ref="K209:K210"/>
    <mergeCell ref="L209:L210"/>
    <mergeCell ref="A212:A214"/>
    <mergeCell ref="B212:B214"/>
    <mergeCell ref="C212:C213"/>
    <mergeCell ref="D212:D213"/>
    <mergeCell ref="E212:E213"/>
    <mergeCell ref="F212:F213"/>
    <mergeCell ref="G212:G213"/>
    <mergeCell ref="H212:H213"/>
    <mergeCell ref="I212:I213"/>
    <mergeCell ref="J212:J213"/>
    <mergeCell ref="K212:K213"/>
    <mergeCell ref="L212:L213"/>
    <mergeCell ref="A209:A211"/>
    <mergeCell ref="B209:B211"/>
    <mergeCell ref="C209:C210"/>
    <mergeCell ref="D209:D210"/>
    <mergeCell ref="E209:E210"/>
    <mergeCell ref="F209:F210"/>
    <mergeCell ref="G209:G210"/>
    <mergeCell ref="H209:H210"/>
    <mergeCell ref="I209:I210"/>
    <mergeCell ref="J203:J204"/>
    <mergeCell ref="K203:K204"/>
    <mergeCell ref="L203:L204"/>
    <mergeCell ref="A206:A208"/>
    <mergeCell ref="B206:B208"/>
    <mergeCell ref="C206:C207"/>
    <mergeCell ref="D206:D207"/>
    <mergeCell ref="E206:E207"/>
    <mergeCell ref="F206:F207"/>
    <mergeCell ref="G206:G207"/>
    <mergeCell ref="H206:H207"/>
    <mergeCell ref="I206:I207"/>
    <mergeCell ref="J206:J207"/>
    <mergeCell ref="K206:K207"/>
    <mergeCell ref="L206:L207"/>
    <mergeCell ref="A203:A205"/>
    <mergeCell ref="B203:B205"/>
    <mergeCell ref="C203:C204"/>
    <mergeCell ref="D203:D204"/>
    <mergeCell ref="E203:E204"/>
    <mergeCell ref="F203:F204"/>
    <mergeCell ref="G203:G204"/>
    <mergeCell ref="H203:H204"/>
    <mergeCell ref="I203:I204"/>
    <mergeCell ref="J197:J198"/>
    <mergeCell ref="K197:K198"/>
    <mergeCell ref="L197:L198"/>
    <mergeCell ref="A200:A202"/>
    <mergeCell ref="B200:B202"/>
    <mergeCell ref="C200:C201"/>
    <mergeCell ref="D200:D201"/>
    <mergeCell ref="E200:E201"/>
    <mergeCell ref="F200:F201"/>
    <mergeCell ref="G200:G201"/>
    <mergeCell ref="H200:H201"/>
    <mergeCell ref="I200:I201"/>
    <mergeCell ref="J200:J201"/>
    <mergeCell ref="K200:K201"/>
    <mergeCell ref="L200:L201"/>
    <mergeCell ref="A197:A199"/>
    <mergeCell ref="B197:B199"/>
    <mergeCell ref="C197:C198"/>
    <mergeCell ref="D197:D198"/>
    <mergeCell ref="E197:E198"/>
    <mergeCell ref="F197:F198"/>
    <mergeCell ref="G197:G198"/>
    <mergeCell ref="H197:H198"/>
    <mergeCell ref="I197:I198"/>
    <mergeCell ref="J191:J192"/>
    <mergeCell ref="K191:K192"/>
    <mergeCell ref="L191:L192"/>
    <mergeCell ref="A194:A196"/>
    <mergeCell ref="B194:B196"/>
    <mergeCell ref="C194:C195"/>
    <mergeCell ref="D194:D195"/>
    <mergeCell ref="E194:E195"/>
    <mergeCell ref="F194:F195"/>
    <mergeCell ref="G194:G195"/>
    <mergeCell ref="H194:H195"/>
    <mergeCell ref="I194:I195"/>
    <mergeCell ref="J194:J195"/>
    <mergeCell ref="K194:K195"/>
    <mergeCell ref="L194:L195"/>
    <mergeCell ref="A191:A193"/>
    <mergeCell ref="B191:B193"/>
    <mergeCell ref="C191:C192"/>
    <mergeCell ref="D191:D192"/>
    <mergeCell ref="E191:E192"/>
    <mergeCell ref="F191:F192"/>
    <mergeCell ref="G191:G192"/>
    <mergeCell ref="H191:H192"/>
    <mergeCell ref="I191:I192"/>
    <mergeCell ref="A188:A190"/>
    <mergeCell ref="B188:B190"/>
    <mergeCell ref="C188:C189"/>
    <mergeCell ref="D188:D189"/>
    <mergeCell ref="E188:E189"/>
    <mergeCell ref="F188:F189"/>
    <mergeCell ref="G188:G189"/>
    <mergeCell ref="H188:H189"/>
    <mergeCell ref="I188:I189"/>
    <mergeCell ref="J188:J189"/>
    <mergeCell ref="K188:K189"/>
    <mergeCell ref="L188:L189"/>
    <mergeCell ref="A185:A187"/>
    <mergeCell ref="B185:B187"/>
    <mergeCell ref="C185:C186"/>
    <mergeCell ref="D185:D186"/>
    <mergeCell ref="E185:E186"/>
    <mergeCell ref="F185:F186"/>
    <mergeCell ref="G185:G186"/>
    <mergeCell ref="H185:H186"/>
    <mergeCell ref="I185:I186"/>
    <mergeCell ref="F182:F183"/>
    <mergeCell ref="G182:G183"/>
    <mergeCell ref="H182:H183"/>
    <mergeCell ref="I182:I183"/>
    <mergeCell ref="J182:J183"/>
    <mergeCell ref="K182:K183"/>
    <mergeCell ref="L182:L183"/>
    <mergeCell ref="A179:A181"/>
    <mergeCell ref="B179:B181"/>
    <mergeCell ref="C179:C180"/>
    <mergeCell ref="D179:D180"/>
    <mergeCell ref="E179:E180"/>
    <mergeCell ref="F179:F180"/>
    <mergeCell ref="G179:G180"/>
    <mergeCell ref="H179:H180"/>
    <mergeCell ref="I179:I180"/>
    <mergeCell ref="J185:J186"/>
    <mergeCell ref="K185:K186"/>
    <mergeCell ref="L185:L186"/>
    <mergeCell ref="A176:A178"/>
    <mergeCell ref="B176:B178"/>
    <mergeCell ref="C176:C177"/>
    <mergeCell ref="D176:D177"/>
    <mergeCell ref="E176:E177"/>
    <mergeCell ref="F176:F177"/>
    <mergeCell ref="G176:G177"/>
    <mergeCell ref="H176:H177"/>
    <mergeCell ref="I176:I177"/>
    <mergeCell ref="J176:J177"/>
    <mergeCell ref="K176:K177"/>
    <mergeCell ref="L176:L177"/>
    <mergeCell ref="J605:J606"/>
    <mergeCell ref="K605:K606"/>
    <mergeCell ref="L605:L606"/>
    <mergeCell ref="A605:A607"/>
    <mergeCell ref="B605:B607"/>
    <mergeCell ref="C605:C606"/>
    <mergeCell ref="D605:D606"/>
    <mergeCell ref="E605:E606"/>
    <mergeCell ref="F605:F606"/>
    <mergeCell ref="G605:G606"/>
    <mergeCell ref="H605:H606"/>
    <mergeCell ref="I605:I606"/>
    <mergeCell ref="J179:J180"/>
    <mergeCell ref="K179:K180"/>
    <mergeCell ref="L179:L180"/>
    <mergeCell ref="A182:A184"/>
    <mergeCell ref="B182:B184"/>
    <mergeCell ref="C182:C183"/>
    <mergeCell ref="D182:D183"/>
    <mergeCell ref="E182:E183"/>
    <mergeCell ref="A170:A172"/>
    <mergeCell ref="B170:B172"/>
    <mergeCell ref="C170:C171"/>
    <mergeCell ref="D170:D171"/>
    <mergeCell ref="E170:E171"/>
    <mergeCell ref="F170:F171"/>
    <mergeCell ref="G170:G171"/>
    <mergeCell ref="H170:H171"/>
    <mergeCell ref="I170:I171"/>
    <mergeCell ref="J170:J171"/>
    <mergeCell ref="K170:K171"/>
    <mergeCell ref="L170:L171"/>
    <mergeCell ref="A173:A175"/>
    <mergeCell ref="B173:B175"/>
    <mergeCell ref="C173:C174"/>
    <mergeCell ref="D173:D174"/>
    <mergeCell ref="E173:E174"/>
    <mergeCell ref="F173:F174"/>
    <mergeCell ref="G173:G174"/>
    <mergeCell ref="H173:H174"/>
    <mergeCell ref="I173:I174"/>
    <mergeCell ref="J173:J174"/>
    <mergeCell ref="K173:K174"/>
    <mergeCell ref="L173:L174"/>
    <mergeCell ref="J164:J165"/>
    <mergeCell ref="K164:K165"/>
    <mergeCell ref="L164:L165"/>
    <mergeCell ref="A167:A169"/>
    <mergeCell ref="B167:B169"/>
    <mergeCell ref="C167:C168"/>
    <mergeCell ref="D167:D168"/>
    <mergeCell ref="E167:E168"/>
    <mergeCell ref="F167:F168"/>
    <mergeCell ref="G167:G168"/>
    <mergeCell ref="H167:H168"/>
    <mergeCell ref="I167:I168"/>
    <mergeCell ref="J167:J168"/>
    <mergeCell ref="K167:K168"/>
    <mergeCell ref="L167:L168"/>
    <mergeCell ref="A164:A166"/>
    <mergeCell ref="B164:B166"/>
    <mergeCell ref="C164:C165"/>
    <mergeCell ref="D164:D165"/>
    <mergeCell ref="E164:E165"/>
    <mergeCell ref="F164:F165"/>
    <mergeCell ref="G164:G165"/>
    <mergeCell ref="H164:H165"/>
    <mergeCell ref="I164:I165"/>
    <mergeCell ref="J158:J159"/>
    <mergeCell ref="K158:K159"/>
    <mergeCell ref="L158:L159"/>
    <mergeCell ref="A161:A163"/>
    <mergeCell ref="B161:B163"/>
    <mergeCell ref="C161:C162"/>
    <mergeCell ref="D161:D162"/>
    <mergeCell ref="E161:E162"/>
    <mergeCell ref="F161:F162"/>
    <mergeCell ref="G161:G162"/>
    <mergeCell ref="H161:H162"/>
    <mergeCell ref="I161:I162"/>
    <mergeCell ref="J161:J162"/>
    <mergeCell ref="K161:K162"/>
    <mergeCell ref="L161:L162"/>
    <mergeCell ref="A158:A160"/>
    <mergeCell ref="B158:B160"/>
    <mergeCell ref="C158:C159"/>
    <mergeCell ref="D158:D159"/>
    <mergeCell ref="E158:E159"/>
    <mergeCell ref="F158:F159"/>
    <mergeCell ref="G158:G159"/>
    <mergeCell ref="H158:H159"/>
    <mergeCell ref="I158:I159"/>
    <mergeCell ref="J152:J153"/>
    <mergeCell ref="K152:K153"/>
    <mergeCell ref="L152:L153"/>
    <mergeCell ref="A155:A157"/>
    <mergeCell ref="B155:B157"/>
    <mergeCell ref="C155:C156"/>
    <mergeCell ref="D155:D156"/>
    <mergeCell ref="E155:E156"/>
    <mergeCell ref="F155:F156"/>
    <mergeCell ref="G155:G156"/>
    <mergeCell ref="H155:H156"/>
    <mergeCell ref="I155:I156"/>
    <mergeCell ref="J155:J156"/>
    <mergeCell ref="K155:K156"/>
    <mergeCell ref="L155:L156"/>
    <mergeCell ref="A152:A154"/>
    <mergeCell ref="B152:B154"/>
    <mergeCell ref="C152:C153"/>
    <mergeCell ref="D152:D153"/>
    <mergeCell ref="E152:E153"/>
    <mergeCell ref="F152:F153"/>
    <mergeCell ref="G152:G153"/>
    <mergeCell ref="H152:H153"/>
    <mergeCell ref="I152:I153"/>
    <mergeCell ref="J146:J147"/>
    <mergeCell ref="K146:K147"/>
    <mergeCell ref="L146:L147"/>
    <mergeCell ref="A149:A151"/>
    <mergeCell ref="B149:B151"/>
    <mergeCell ref="C149:C150"/>
    <mergeCell ref="D149:D150"/>
    <mergeCell ref="E149:E150"/>
    <mergeCell ref="F149:F150"/>
    <mergeCell ref="G149:G150"/>
    <mergeCell ref="H149:H150"/>
    <mergeCell ref="I149:I150"/>
    <mergeCell ref="J149:J150"/>
    <mergeCell ref="K149:K150"/>
    <mergeCell ref="L149:L150"/>
    <mergeCell ref="A146:A148"/>
    <mergeCell ref="B146:B148"/>
    <mergeCell ref="C146:C147"/>
    <mergeCell ref="D146:D147"/>
    <mergeCell ref="E146:E147"/>
    <mergeCell ref="F146:F147"/>
    <mergeCell ref="G146:G147"/>
    <mergeCell ref="H146:H147"/>
    <mergeCell ref="I146:I147"/>
    <mergeCell ref="J140:J141"/>
    <mergeCell ref="K140:K141"/>
    <mergeCell ref="L140:L141"/>
    <mergeCell ref="A143:A145"/>
    <mergeCell ref="B143:B145"/>
    <mergeCell ref="C143:C144"/>
    <mergeCell ref="D143:D144"/>
    <mergeCell ref="E143:E144"/>
    <mergeCell ref="F143:F144"/>
    <mergeCell ref="G143:G144"/>
    <mergeCell ref="H143:H144"/>
    <mergeCell ref="I143:I144"/>
    <mergeCell ref="J143:J144"/>
    <mergeCell ref="K143:K144"/>
    <mergeCell ref="L143:L144"/>
    <mergeCell ref="A140:A142"/>
    <mergeCell ref="B140:B142"/>
    <mergeCell ref="C140:C141"/>
    <mergeCell ref="D140:D141"/>
    <mergeCell ref="E140:E141"/>
    <mergeCell ref="F140:F141"/>
    <mergeCell ref="G140:G141"/>
    <mergeCell ref="H140:H141"/>
    <mergeCell ref="I140:I141"/>
    <mergeCell ref="J134:J135"/>
    <mergeCell ref="K134:K135"/>
    <mergeCell ref="L134:L135"/>
    <mergeCell ref="A137:A139"/>
    <mergeCell ref="B137:B139"/>
    <mergeCell ref="C137:C138"/>
    <mergeCell ref="D137:D138"/>
    <mergeCell ref="E137:E138"/>
    <mergeCell ref="F137:F138"/>
    <mergeCell ref="G137:G138"/>
    <mergeCell ref="H137:H138"/>
    <mergeCell ref="I137:I138"/>
    <mergeCell ref="J137:J138"/>
    <mergeCell ref="K137:K138"/>
    <mergeCell ref="L137:L138"/>
    <mergeCell ref="A134:A136"/>
    <mergeCell ref="B134:B136"/>
    <mergeCell ref="C134:C135"/>
    <mergeCell ref="D134:D135"/>
    <mergeCell ref="E134:E135"/>
    <mergeCell ref="F134:F135"/>
    <mergeCell ref="G134:G135"/>
    <mergeCell ref="H134:H135"/>
    <mergeCell ref="I134:I135"/>
    <mergeCell ref="J128:J129"/>
    <mergeCell ref="K128:K129"/>
    <mergeCell ref="L128:L129"/>
    <mergeCell ref="A131:A133"/>
    <mergeCell ref="B131:B133"/>
    <mergeCell ref="C131:C132"/>
    <mergeCell ref="D131:D132"/>
    <mergeCell ref="E131:E132"/>
    <mergeCell ref="F131:F132"/>
    <mergeCell ref="G131:G132"/>
    <mergeCell ref="H131:H132"/>
    <mergeCell ref="I131:I132"/>
    <mergeCell ref="J131:J132"/>
    <mergeCell ref="K131:K132"/>
    <mergeCell ref="L131:L132"/>
    <mergeCell ref="A128:A130"/>
    <mergeCell ref="B128:B130"/>
    <mergeCell ref="C128:C129"/>
    <mergeCell ref="D128:D129"/>
    <mergeCell ref="E128:E129"/>
    <mergeCell ref="F128:F129"/>
    <mergeCell ref="G128:G129"/>
    <mergeCell ref="H128:H129"/>
    <mergeCell ref="I128:I129"/>
    <mergeCell ref="E116:E117"/>
    <mergeCell ref="F116:F117"/>
    <mergeCell ref="G116:G117"/>
    <mergeCell ref="H116:H117"/>
    <mergeCell ref="I116:I117"/>
    <mergeCell ref="J122:J123"/>
    <mergeCell ref="K122:K123"/>
    <mergeCell ref="L122:L123"/>
    <mergeCell ref="A125:A127"/>
    <mergeCell ref="B125:B127"/>
    <mergeCell ref="C125:C126"/>
    <mergeCell ref="D125:D126"/>
    <mergeCell ref="E125:E126"/>
    <mergeCell ref="F125:F126"/>
    <mergeCell ref="G125:G126"/>
    <mergeCell ref="H125:H126"/>
    <mergeCell ref="I125:I126"/>
    <mergeCell ref="J125:J126"/>
    <mergeCell ref="K125:K126"/>
    <mergeCell ref="L125:L126"/>
    <mergeCell ref="A122:A124"/>
    <mergeCell ref="B122:B124"/>
    <mergeCell ref="C122:C123"/>
    <mergeCell ref="D122:D123"/>
    <mergeCell ref="E122:E123"/>
    <mergeCell ref="F122:F123"/>
    <mergeCell ref="G122:G123"/>
    <mergeCell ref="H122:H123"/>
    <mergeCell ref="I122:I123"/>
    <mergeCell ref="I113:I114"/>
    <mergeCell ref="J113:J114"/>
    <mergeCell ref="K113:K114"/>
    <mergeCell ref="L113:L114"/>
    <mergeCell ref="A110:A112"/>
    <mergeCell ref="B110:B112"/>
    <mergeCell ref="C110:C111"/>
    <mergeCell ref="D110:D111"/>
    <mergeCell ref="E110:E111"/>
    <mergeCell ref="F110:F111"/>
    <mergeCell ref="G110:G111"/>
    <mergeCell ref="H110:H111"/>
    <mergeCell ref="I110:I111"/>
    <mergeCell ref="J116:J117"/>
    <mergeCell ref="K116:K117"/>
    <mergeCell ref="L116:L117"/>
    <mergeCell ref="A119:A121"/>
    <mergeCell ref="B119:B121"/>
    <mergeCell ref="C119:C120"/>
    <mergeCell ref="D119:D120"/>
    <mergeCell ref="E119:E120"/>
    <mergeCell ref="F119:F120"/>
    <mergeCell ref="G119:G120"/>
    <mergeCell ref="H119:H120"/>
    <mergeCell ref="I119:I120"/>
    <mergeCell ref="J119:J120"/>
    <mergeCell ref="K119:K120"/>
    <mergeCell ref="L119:L120"/>
    <mergeCell ref="A116:A118"/>
    <mergeCell ref="B116:B118"/>
    <mergeCell ref="C116:C117"/>
    <mergeCell ref="D116:D117"/>
    <mergeCell ref="L44:L45"/>
    <mergeCell ref="L41:L42"/>
    <mergeCell ref="L38:L39"/>
    <mergeCell ref="D23:D24"/>
    <mergeCell ref="D20:D21"/>
    <mergeCell ref="D17:D18"/>
    <mergeCell ref="D14:D15"/>
    <mergeCell ref="C29:C30"/>
    <mergeCell ref="C26:C27"/>
    <mergeCell ref="C23:C24"/>
    <mergeCell ref="C20:C21"/>
    <mergeCell ref="C17:C18"/>
    <mergeCell ref="C14:C15"/>
    <mergeCell ref="B47:B49"/>
    <mergeCell ref="A47:A49"/>
    <mergeCell ref="E20:E21"/>
    <mergeCell ref="C32:C33"/>
    <mergeCell ref="C35:C36"/>
    <mergeCell ref="C38:C39"/>
    <mergeCell ref="C41:C42"/>
    <mergeCell ref="D44:D45"/>
    <mergeCell ref="D47:D48"/>
    <mergeCell ref="K44:K45"/>
    <mergeCell ref="F47:F48"/>
    <mergeCell ref="G47:G48"/>
    <mergeCell ref="H47:H48"/>
    <mergeCell ref="I47:I48"/>
    <mergeCell ref="J47:J48"/>
    <mergeCell ref="K47:K48"/>
    <mergeCell ref="E44:E45"/>
    <mergeCell ref="F44:F45"/>
    <mergeCell ref="K35:K36"/>
    <mergeCell ref="G11:G12"/>
    <mergeCell ref="F11:F12"/>
    <mergeCell ref="E11:E12"/>
    <mergeCell ref="B26:B28"/>
    <mergeCell ref="A26:A28"/>
    <mergeCell ref="B17:B19"/>
    <mergeCell ref="A17:A19"/>
    <mergeCell ref="B14:B16"/>
    <mergeCell ref="A14:A16"/>
    <mergeCell ref="B11:B13"/>
    <mergeCell ref="A11:A13"/>
    <mergeCell ref="C47:C48"/>
    <mergeCell ref="C44:C45"/>
    <mergeCell ref="E47:E48"/>
    <mergeCell ref="K101:K102"/>
    <mergeCell ref="L101:L102"/>
    <mergeCell ref="K95:K96"/>
    <mergeCell ref="L95:L96"/>
    <mergeCell ref="B98:B100"/>
    <mergeCell ref="C98:C99"/>
    <mergeCell ref="D98:D99"/>
    <mergeCell ref="E98:E99"/>
    <mergeCell ref="F98:F99"/>
    <mergeCell ref="G98:G99"/>
    <mergeCell ref="H98:H99"/>
    <mergeCell ref="I98:I99"/>
    <mergeCell ref="J98:J99"/>
    <mergeCell ref="K98:K99"/>
    <mergeCell ref="L98:L99"/>
    <mergeCell ref="B95:B97"/>
    <mergeCell ref="C95:C96"/>
    <mergeCell ref="L47:L48"/>
    <mergeCell ref="A104:A106"/>
    <mergeCell ref="B104:B106"/>
    <mergeCell ref="C104:C105"/>
    <mergeCell ref="D104:D105"/>
    <mergeCell ref="E104:E105"/>
    <mergeCell ref="F104:F105"/>
    <mergeCell ref="G104:G105"/>
    <mergeCell ref="H104:H105"/>
    <mergeCell ref="I104:I105"/>
    <mergeCell ref="J104:J105"/>
    <mergeCell ref="K104:K105"/>
    <mergeCell ref="L104:L105"/>
    <mergeCell ref="B101:B103"/>
    <mergeCell ref="C101:C102"/>
    <mergeCell ref="D101:D102"/>
    <mergeCell ref="E101:E102"/>
    <mergeCell ref="F101:F102"/>
    <mergeCell ref="G101:G102"/>
    <mergeCell ref="H101:H102"/>
    <mergeCell ref="I101:I102"/>
    <mergeCell ref="J101:J102"/>
    <mergeCell ref="L89:L90"/>
    <mergeCell ref="B92:B94"/>
    <mergeCell ref="C92:C93"/>
    <mergeCell ref="D92:D93"/>
    <mergeCell ref="E92:E93"/>
    <mergeCell ref="F92:F93"/>
    <mergeCell ref="G92:G93"/>
    <mergeCell ref="H92:H93"/>
    <mergeCell ref="I92:I93"/>
    <mergeCell ref="J92:J93"/>
    <mergeCell ref="K92:K93"/>
    <mergeCell ref="L92:L93"/>
    <mergeCell ref="B89:B91"/>
    <mergeCell ref="C89:C90"/>
    <mergeCell ref="D89:D90"/>
    <mergeCell ref="E89:E90"/>
    <mergeCell ref="F89:F90"/>
    <mergeCell ref="G89:G90"/>
    <mergeCell ref="H89:H90"/>
    <mergeCell ref="I89:I90"/>
    <mergeCell ref="J89:J90"/>
    <mergeCell ref="L83:L84"/>
    <mergeCell ref="B86:B88"/>
    <mergeCell ref="C86:C87"/>
    <mergeCell ref="D86:D87"/>
    <mergeCell ref="E86:E87"/>
    <mergeCell ref="F86:F87"/>
    <mergeCell ref="G86:G87"/>
    <mergeCell ref="H86:H87"/>
    <mergeCell ref="I86:I87"/>
    <mergeCell ref="J86:J87"/>
    <mergeCell ref="K86:K87"/>
    <mergeCell ref="L86:L87"/>
    <mergeCell ref="B83:B85"/>
    <mergeCell ref="C83:C84"/>
    <mergeCell ref="D83:D84"/>
    <mergeCell ref="E83:E84"/>
    <mergeCell ref="F83:F84"/>
    <mergeCell ref="G83:G84"/>
    <mergeCell ref="H83:H84"/>
    <mergeCell ref="I83:I84"/>
    <mergeCell ref="J83:J84"/>
    <mergeCell ref="L77:L78"/>
    <mergeCell ref="B80:B82"/>
    <mergeCell ref="C80:C81"/>
    <mergeCell ref="D80:D81"/>
    <mergeCell ref="E80:E81"/>
    <mergeCell ref="F80:F81"/>
    <mergeCell ref="G80:G81"/>
    <mergeCell ref="H80:H81"/>
    <mergeCell ref="I80:I81"/>
    <mergeCell ref="J80:J81"/>
    <mergeCell ref="K80:K81"/>
    <mergeCell ref="L80:L81"/>
    <mergeCell ref="A77:A79"/>
    <mergeCell ref="B77:B79"/>
    <mergeCell ref="C77:C78"/>
    <mergeCell ref="D77:D78"/>
    <mergeCell ref="E77:E78"/>
    <mergeCell ref="F77:F78"/>
    <mergeCell ref="G77:G78"/>
    <mergeCell ref="H77:H78"/>
    <mergeCell ref="I77:I78"/>
    <mergeCell ref="D50:D51"/>
    <mergeCell ref="D53:D54"/>
    <mergeCell ref="D26:D27"/>
    <mergeCell ref="D29:D30"/>
    <mergeCell ref="D32:D33"/>
    <mergeCell ref="D35:D36"/>
    <mergeCell ref="D38:D39"/>
    <mergeCell ref="D41:D42"/>
    <mergeCell ref="L68:L69"/>
    <mergeCell ref="L71:L72"/>
    <mergeCell ref="L74:L75"/>
    <mergeCell ref="L107:L108"/>
    <mergeCell ref="C68:C69"/>
    <mergeCell ref="C71:C72"/>
    <mergeCell ref="C74:C75"/>
    <mergeCell ref="C107:C108"/>
    <mergeCell ref="C50:C51"/>
    <mergeCell ref="C53:C54"/>
    <mergeCell ref="C56:C57"/>
    <mergeCell ref="C59:C60"/>
    <mergeCell ref="C62:C63"/>
    <mergeCell ref="C65:C66"/>
    <mergeCell ref="L65:L66"/>
    <mergeCell ref="L50:L51"/>
    <mergeCell ref="L53:L54"/>
    <mergeCell ref="L56:L57"/>
    <mergeCell ref="L59:L60"/>
    <mergeCell ref="L62:L63"/>
    <mergeCell ref="E59:E60"/>
    <mergeCell ref="J59:J60"/>
    <mergeCell ref="K59:K60"/>
    <mergeCell ref="E56:E57"/>
    <mergeCell ref="D56:D57"/>
    <mergeCell ref="D59:D60"/>
    <mergeCell ref="D62:D63"/>
    <mergeCell ref="D65:D66"/>
    <mergeCell ref="K50:K51"/>
    <mergeCell ref="K53:K54"/>
    <mergeCell ref="E53:E54"/>
    <mergeCell ref="F53:F54"/>
    <mergeCell ref="L23:L24"/>
    <mergeCell ref="L26:L27"/>
    <mergeCell ref="L29:L30"/>
    <mergeCell ref="L32:L33"/>
    <mergeCell ref="L35:L36"/>
    <mergeCell ref="L8:L9"/>
    <mergeCell ref="L11:L12"/>
    <mergeCell ref="L14:L15"/>
    <mergeCell ref="L17:L18"/>
    <mergeCell ref="L20:L21"/>
    <mergeCell ref="G53:G54"/>
    <mergeCell ref="H53:H54"/>
    <mergeCell ref="I53:I54"/>
    <mergeCell ref="J53:J54"/>
    <mergeCell ref="E50:E51"/>
    <mergeCell ref="F50:F51"/>
    <mergeCell ref="G50:G51"/>
    <mergeCell ref="H50:H51"/>
    <mergeCell ref="I50:I51"/>
    <mergeCell ref="J44:J45"/>
    <mergeCell ref="G44:G45"/>
    <mergeCell ref="H44:H45"/>
    <mergeCell ref="I44:I45"/>
    <mergeCell ref="J50:J51"/>
    <mergeCell ref="J56:J57"/>
    <mergeCell ref="K56:K57"/>
    <mergeCell ref="F59:F60"/>
    <mergeCell ref="G59:G60"/>
    <mergeCell ref="H59:H60"/>
    <mergeCell ref="I59:I60"/>
    <mergeCell ref="J68:J69"/>
    <mergeCell ref="K68:K69"/>
    <mergeCell ref="K65:K66"/>
    <mergeCell ref="F62:F63"/>
    <mergeCell ref="G62:G63"/>
    <mergeCell ref="H62:H63"/>
    <mergeCell ref="I62:I63"/>
    <mergeCell ref="J62:J63"/>
    <mergeCell ref="K62:K63"/>
    <mergeCell ref="F56:F57"/>
    <mergeCell ref="G56:G57"/>
    <mergeCell ref="H56:H57"/>
    <mergeCell ref="I56:I57"/>
    <mergeCell ref="J38:J39"/>
    <mergeCell ref="K38:K39"/>
    <mergeCell ref="E41:E42"/>
    <mergeCell ref="F41:F42"/>
    <mergeCell ref="G41:G42"/>
    <mergeCell ref="H41:H42"/>
    <mergeCell ref="I41:I42"/>
    <mergeCell ref="J41:J42"/>
    <mergeCell ref="K41:K42"/>
    <mergeCell ref="E38:E39"/>
    <mergeCell ref="E35:E36"/>
    <mergeCell ref="F35:F36"/>
    <mergeCell ref="G35:G36"/>
    <mergeCell ref="H35:H36"/>
    <mergeCell ref="I35:I36"/>
    <mergeCell ref="J35:J36"/>
    <mergeCell ref="F38:F39"/>
    <mergeCell ref="G38:G39"/>
    <mergeCell ref="H38:H39"/>
    <mergeCell ref="I38:I39"/>
    <mergeCell ref="J26:J27"/>
    <mergeCell ref="G26:G27"/>
    <mergeCell ref="H26:H27"/>
    <mergeCell ref="I26:I27"/>
    <mergeCell ref="J32:J33"/>
    <mergeCell ref="E29:E30"/>
    <mergeCell ref="F29:F30"/>
    <mergeCell ref="G29:G30"/>
    <mergeCell ref="H29:H30"/>
    <mergeCell ref="I29:I30"/>
    <mergeCell ref="J29:J30"/>
    <mergeCell ref="K29:K30"/>
    <mergeCell ref="E26:E27"/>
    <mergeCell ref="F26:F27"/>
    <mergeCell ref="E23:E24"/>
    <mergeCell ref="F23:F24"/>
    <mergeCell ref="G23:G24"/>
    <mergeCell ref="H23:H24"/>
    <mergeCell ref="I23:I24"/>
    <mergeCell ref="J23:J24"/>
    <mergeCell ref="K23:K24"/>
    <mergeCell ref="K26:K27"/>
    <mergeCell ref="K32:K33"/>
    <mergeCell ref="E32:E33"/>
    <mergeCell ref="F32:F33"/>
    <mergeCell ref="G32:G33"/>
    <mergeCell ref="H32:H33"/>
    <mergeCell ref="I32:I33"/>
    <mergeCell ref="J17:J18"/>
    <mergeCell ref="K17:K18"/>
    <mergeCell ref="E14:E15"/>
    <mergeCell ref="F14:F15"/>
    <mergeCell ref="G14:G15"/>
    <mergeCell ref="H14:H15"/>
    <mergeCell ref="I14:I15"/>
    <mergeCell ref="F20:F21"/>
    <mergeCell ref="G20:G21"/>
    <mergeCell ref="H20:H21"/>
    <mergeCell ref="I20:I21"/>
    <mergeCell ref="E17:E18"/>
    <mergeCell ref="F17:F18"/>
    <mergeCell ref="G17:G18"/>
    <mergeCell ref="H17:H18"/>
    <mergeCell ref="I17:I18"/>
    <mergeCell ref="J20:J21"/>
    <mergeCell ref="K20:K21"/>
    <mergeCell ref="J14:J15"/>
    <mergeCell ref="K14:K15"/>
    <mergeCell ref="I11:I12"/>
    <mergeCell ref="J11:J12"/>
    <mergeCell ref="D11:D12"/>
    <mergeCell ref="C11:C12"/>
    <mergeCell ref="A1:L1"/>
    <mergeCell ref="A5:A7"/>
    <mergeCell ref="B5:B7"/>
    <mergeCell ref="C5:C6"/>
    <mergeCell ref="D5:D6"/>
    <mergeCell ref="E5:E6"/>
    <mergeCell ref="F5:F6"/>
    <mergeCell ref="G5:G6"/>
    <mergeCell ref="K11:K12"/>
    <mergeCell ref="I5:I6"/>
    <mergeCell ref="J5:J6"/>
    <mergeCell ref="K5:K6"/>
    <mergeCell ref="L5:L6"/>
    <mergeCell ref="H8:H9"/>
    <mergeCell ref="I8:I9"/>
    <mergeCell ref="J8:J9"/>
    <mergeCell ref="K8:K9"/>
    <mergeCell ref="A2:B2"/>
    <mergeCell ref="C2:L2"/>
    <mergeCell ref="A8:A10"/>
    <mergeCell ref="B8:B10"/>
    <mergeCell ref="H5:H6"/>
    <mergeCell ref="C8:C9"/>
    <mergeCell ref="D8:D9"/>
    <mergeCell ref="E8:E9"/>
    <mergeCell ref="F8:F9"/>
    <mergeCell ref="G8:G9"/>
    <mergeCell ref="H11:H12"/>
    <mergeCell ref="B41:B43"/>
    <mergeCell ref="A44:A46"/>
    <mergeCell ref="B44:B46"/>
    <mergeCell ref="A32:A34"/>
    <mergeCell ref="B32:B34"/>
    <mergeCell ref="A20:A22"/>
    <mergeCell ref="B20:B22"/>
    <mergeCell ref="A38:A40"/>
    <mergeCell ref="B38:B40"/>
    <mergeCell ref="A41:A43"/>
    <mergeCell ref="A23:A25"/>
    <mergeCell ref="B23:B25"/>
    <mergeCell ref="A35:A37"/>
    <mergeCell ref="B35:B37"/>
    <mergeCell ref="A29:A31"/>
    <mergeCell ref="B29:B31"/>
    <mergeCell ref="B71:B73"/>
    <mergeCell ref="B50:B52"/>
    <mergeCell ref="A56:A58"/>
    <mergeCell ref="B56:B58"/>
    <mergeCell ref="A53:A55"/>
    <mergeCell ref="B53:B55"/>
    <mergeCell ref="A50:A52"/>
    <mergeCell ref="A59:A61"/>
    <mergeCell ref="B59:B61"/>
    <mergeCell ref="A62:A64"/>
    <mergeCell ref="B62:B64"/>
    <mergeCell ref="A65:A67"/>
    <mergeCell ref="B65:B67"/>
    <mergeCell ref="K71:K72"/>
    <mergeCell ref="E68:E69"/>
    <mergeCell ref="F74:F75"/>
    <mergeCell ref="G74:G75"/>
    <mergeCell ref="H74:H75"/>
    <mergeCell ref="I74:I75"/>
    <mergeCell ref="E62:E63"/>
    <mergeCell ref="J74:J75"/>
    <mergeCell ref="K74:K75"/>
    <mergeCell ref="E65:E66"/>
    <mergeCell ref="F65:F66"/>
    <mergeCell ref="G65:G66"/>
    <mergeCell ref="H65:H66"/>
    <mergeCell ref="I65:I66"/>
    <mergeCell ref="J65:J66"/>
    <mergeCell ref="F68:F69"/>
    <mergeCell ref="G68:G69"/>
    <mergeCell ref="H68:H69"/>
    <mergeCell ref="I68:I69"/>
    <mergeCell ref="E74:E75"/>
    <mergeCell ref="D71:D72"/>
    <mergeCell ref="D74:D75"/>
    <mergeCell ref="D107:D108"/>
    <mergeCell ref="D68:D69"/>
    <mergeCell ref="A74:A76"/>
    <mergeCell ref="B74:B76"/>
    <mergeCell ref="A68:A70"/>
    <mergeCell ref="B68:B70"/>
    <mergeCell ref="A71:A73"/>
    <mergeCell ref="A609:K609"/>
    <mergeCell ref="A107:A109"/>
    <mergeCell ref="B107:B109"/>
    <mergeCell ref="A608:K608"/>
    <mergeCell ref="E107:E108"/>
    <mergeCell ref="J77:J78"/>
    <mergeCell ref="K77:K78"/>
    <mergeCell ref="K83:K84"/>
    <mergeCell ref="D95:D96"/>
    <mergeCell ref="E95:E96"/>
    <mergeCell ref="F95:F96"/>
    <mergeCell ref="G95:G96"/>
    <mergeCell ref="H95:H96"/>
    <mergeCell ref="I95:I96"/>
    <mergeCell ref="J95:J96"/>
    <mergeCell ref="K89:K90"/>
    <mergeCell ref="E71:E72"/>
    <mergeCell ref="F71:F72"/>
    <mergeCell ref="G71:G72"/>
    <mergeCell ref="H71:H72"/>
    <mergeCell ref="I71:I72"/>
    <mergeCell ref="J71:J72"/>
    <mergeCell ref="I368:I369"/>
    <mergeCell ref="J368:J369"/>
    <mergeCell ref="K368:K369"/>
    <mergeCell ref="L368:L369"/>
    <mergeCell ref="A380:A382"/>
    <mergeCell ref="B380:B382"/>
    <mergeCell ref="C380:C381"/>
    <mergeCell ref="D380:D381"/>
    <mergeCell ref="E380:E381"/>
    <mergeCell ref="F380:F381"/>
    <mergeCell ref="G380:G381"/>
    <mergeCell ref="H380:H381"/>
    <mergeCell ref="I380:I381"/>
    <mergeCell ref="J380:J381"/>
    <mergeCell ref="K380:K381"/>
    <mergeCell ref="L380:L381"/>
    <mergeCell ref="F107:F108"/>
    <mergeCell ref="G107:G108"/>
    <mergeCell ref="H107:H108"/>
    <mergeCell ref="I107:I108"/>
    <mergeCell ref="J107:J108"/>
    <mergeCell ref="K107:K108"/>
    <mergeCell ref="J110:J111"/>
    <mergeCell ref="K110:K111"/>
    <mergeCell ref="L110:L111"/>
    <mergeCell ref="A113:A115"/>
    <mergeCell ref="B113:B115"/>
    <mergeCell ref="C113:C114"/>
    <mergeCell ref="D113:D114"/>
    <mergeCell ref="E113:E114"/>
    <mergeCell ref="F113:F114"/>
    <mergeCell ref="G113:G114"/>
    <mergeCell ref="H113:H114"/>
    <mergeCell ref="A383:A385"/>
    <mergeCell ref="B383:B385"/>
    <mergeCell ref="C383:C384"/>
    <mergeCell ref="D383:D384"/>
    <mergeCell ref="E383:E384"/>
    <mergeCell ref="F383:F384"/>
    <mergeCell ref="G383:G384"/>
    <mergeCell ref="H383:H384"/>
    <mergeCell ref="I383:I384"/>
    <mergeCell ref="J383:J384"/>
    <mergeCell ref="K383:K384"/>
    <mergeCell ref="L383:L384"/>
    <mergeCell ref="A386:A388"/>
    <mergeCell ref="B386:B388"/>
    <mergeCell ref="C386:C387"/>
    <mergeCell ref="D386:D387"/>
    <mergeCell ref="E386:E387"/>
    <mergeCell ref="F386:F387"/>
    <mergeCell ref="G386:G387"/>
    <mergeCell ref="H386:H387"/>
    <mergeCell ref="I386:I387"/>
    <mergeCell ref="J386:J387"/>
    <mergeCell ref="K386:K387"/>
    <mergeCell ref="L386:L387"/>
    <mergeCell ref="A389:A391"/>
    <mergeCell ref="B389:B391"/>
    <mergeCell ref="C389:C390"/>
    <mergeCell ref="D389:D390"/>
    <mergeCell ref="E389:E390"/>
    <mergeCell ref="F389:F390"/>
    <mergeCell ref="G389:G390"/>
    <mergeCell ref="H389:H390"/>
    <mergeCell ref="I389:I390"/>
    <mergeCell ref="J389:J390"/>
    <mergeCell ref="K389:K390"/>
    <mergeCell ref="L389:L390"/>
    <mergeCell ref="A392:A394"/>
    <mergeCell ref="B392:B394"/>
    <mergeCell ref="C392:C393"/>
    <mergeCell ref="D392:D393"/>
    <mergeCell ref="E392:E393"/>
    <mergeCell ref="F392:F393"/>
    <mergeCell ref="G392:G393"/>
    <mergeCell ref="H392:H393"/>
    <mergeCell ref="I392:I393"/>
    <mergeCell ref="J392:J393"/>
    <mergeCell ref="K392:K393"/>
    <mergeCell ref="L392:L393"/>
    <mergeCell ref="A395:A397"/>
    <mergeCell ref="B395:B397"/>
    <mergeCell ref="C395:C396"/>
    <mergeCell ref="D395:D396"/>
    <mergeCell ref="E395:E396"/>
    <mergeCell ref="F395:F396"/>
    <mergeCell ref="G395:G396"/>
    <mergeCell ref="H395:H396"/>
    <mergeCell ref="I395:I396"/>
    <mergeCell ref="J395:J396"/>
    <mergeCell ref="K395:K396"/>
    <mergeCell ref="L395:L396"/>
    <mergeCell ref="A398:A400"/>
    <mergeCell ref="B398:B400"/>
    <mergeCell ref="C398:C399"/>
    <mergeCell ref="D398:D399"/>
    <mergeCell ref="E398:E399"/>
    <mergeCell ref="F398:F399"/>
    <mergeCell ref="G398:G399"/>
    <mergeCell ref="H398:H399"/>
    <mergeCell ref="I398:I399"/>
    <mergeCell ref="J398:J399"/>
    <mergeCell ref="K398:K399"/>
    <mergeCell ref="L398:L399"/>
    <mergeCell ref="A401:A403"/>
    <mergeCell ref="B401:B403"/>
    <mergeCell ref="C401:C402"/>
    <mergeCell ref="D401:D402"/>
    <mergeCell ref="E401:E402"/>
    <mergeCell ref="F401:F402"/>
    <mergeCell ref="G401:G402"/>
    <mergeCell ref="H401:H402"/>
    <mergeCell ref="I401:I402"/>
    <mergeCell ref="J401:J402"/>
    <mergeCell ref="K401:K402"/>
    <mergeCell ref="L401:L402"/>
    <mergeCell ref="A404:A406"/>
    <mergeCell ref="B404:B406"/>
    <mergeCell ref="C404:C405"/>
    <mergeCell ref="D404:D405"/>
    <mergeCell ref="E404:E405"/>
    <mergeCell ref="F404:F405"/>
    <mergeCell ref="G404:G405"/>
    <mergeCell ref="H404:H405"/>
    <mergeCell ref="I404:I405"/>
    <mergeCell ref="J404:J405"/>
    <mergeCell ref="K404:K405"/>
    <mergeCell ref="L404:L405"/>
    <mergeCell ref="A407:A409"/>
    <mergeCell ref="B407:B409"/>
    <mergeCell ref="C407:C408"/>
    <mergeCell ref="D407:D408"/>
    <mergeCell ref="E407:E408"/>
    <mergeCell ref="F407:F408"/>
    <mergeCell ref="G407:G408"/>
    <mergeCell ref="H407:H408"/>
    <mergeCell ref="I407:I408"/>
    <mergeCell ref="J407:J408"/>
    <mergeCell ref="K407:K408"/>
    <mergeCell ref="L407:L408"/>
    <mergeCell ref="A410:A412"/>
    <mergeCell ref="B410:B412"/>
    <mergeCell ref="C410:C411"/>
    <mergeCell ref="D410:D411"/>
    <mergeCell ref="E410:E411"/>
    <mergeCell ref="F410:F411"/>
    <mergeCell ref="G410:G411"/>
    <mergeCell ref="H410:H411"/>
    <mergeCell ref="I410:I411"/>
    <mergeCell ref="J410:J411"/>
    <mergeCell ref="K410:K411"/>
    <mergeCell ref="L410:L411"/>
    <mergeCell ref="A413:A415"/>
    <mergeCell ref="B413:B415"/>
    <mergeCell ref="C413:C414"/>
    <mergeCell ref="D413:D414"/>
    <mergeCell ref="E413:E414"/>
    <mergeCell ref="F413:F414"/>
    <mergeCell ref="G413:G414"/>
    <mergeCell ref="H413:H414"/>
    <mergeCell ref="I413:I414"/>
    <mergeCell ref="J413:J414"/>
    <mergeCell ref="K413:K414"/>
    <mergeCell ref="L413:L414"/>
    <mergeCell ref="A416:A418"/>
    <mergeCell ref="B416:B418"/>
    <mergeCell ref="C416:C417"/>
    <mergeCell ref="D416:D417"/>
    <mergeCell ref="E416:E417"/>
    <mergeCell ref="F416:F417"/>
    <mergeCell ref="G416:G417"/>
    <mergeCell ref="H416:H417"/>
    <mergeCell ref="I416:I417"/>
    <mergeCell ref="J416:J417"/>
    <mergeCell ref="K416:K417"/>
    <mergeCell ref="L416:L417"/>
    <mergeCell ref="A419:A421"/>
    <mergeCell ref="B419:B421"/>
    <mergeCell ref="C419:C420"/>
    <mergeCell ref="D419:D420"/>
    <mergeCell ref="E419:E420"/>
    <mergeCell ref="F419:F420"/>
    <mergeCell ref="G419:G420"/>
    <mergeCell ref="H419:H420"/>
    <mergeCell ref="I419:I420"/>
    <mergeCell ref="J419:J420"/>
    <mergeCell ref="K419:K420"/>
    <mergeCell ref="L419:L420"/>
    <mergeCell ref="A422:A424"/>
    <mergeCell ref="B422:B424"/>
    <mergeCell ref="C422:C423"/>
    <mergeCell ref="D422:D423"/>
    <mergeCell ref="E422:E423"/>
    <mergeCell ref="F422:F423"/>
    <mergeCell ref="G422:G423"/>
    <mergeCell ref="H422:H423"/>
    <mergeCell ref="I422:I423"/>
    <mergeCell ref="J422:J423"/>
    <mergeCell ref="K422:K423"/>
    <mergeCell ref="L422:L423"/>
    <mergeCell ref="A425:A427"/>
    <mergeCell ref="B425:B427"/>
    <mergeCell ref="C425:C426"/>
    <mergeCell ref="D425:D426"/>
    <mergeCell ref="E425:E426"/>
    <mergeCell ref="F425:F426"/>
    <mergeCell ref="G425:G426"/>
    <mergeCell ref="H425:H426"/>
    <mergeCell ref="I425:I426"/>
    <mergeCell ref="J425:J426"/>
    <mergeCell ref="K425:K426"/>
    <mergeCell ref="L425:L426"/>
    <mergeCell ref="A428:A430"/>
    <mergeCell ref="B428:B430"/>
    <mergeCell ref="C428:C429"/>
    <mergeCell ref="D428:D429"/>
    <mergeCell ref="E428:E429"/>
    <mergeCell ref="F428:F429"/>
    <mergeCell ref="G428:G429"/>
    <mergeCell ref="H428:H429"/>
    <mergeCell ref="I428:I429"/>
    <mergeCell ref="J428:J429"/>
    <mergeCell ref="K428:K429"/>
    <mergeCell ref="L428:L429"/>
    <mergeCell ref="A431:A433"/>
    <mergeCell ref="B431:B433"/>
    <mergeCell ref="C431:C432"/>
    <mergeCell ref="D431:D432"/>
    <mergeCell ref="E431:E432"/>
    <mergeCell ref="F431:F432"/>
    <mergeCell ref="G431:G432"/>
    <mergeCell ref="H431:H432"/>
    <mergeCell ref="I431:I432"/>
    <mergeCell ref="J431:J432"/>
    <mergeCell ref="K431:K432"/>
    <mergeCell ref="L431:L432"/>
    <mergeCell ref="A434:A436"/>
    <mergeCell ref="B434:B436"/>
    <mergeCell ref="C434:C435"/>
    <mergeCell ref="D434:D435"/>
    <mergeCell ref="E434:E435"/>
    <mergeCell ref="F434:F435"/>
    <mergeCell ref="G434:G435"/>
    <mergeCell ref="H434:H435"/>
    <mergeCell ref="I434:I435"/>
    <mergeCell ref="J434:J435"/>
    <mergeCell ref="K434:K435"/>
    <mergeCell ref="L434:L435"/>
    <mergeCell ref="A437:A439"/>
    <mergeCell ref="B437:B439"/>
    <mergeCell ref="C437:C438"/>
    <mergeCell ref="D437:D438"/>
    <mergeCell ref="E437:E438"/>
    <mergeCell ref="F437:F438"/>
    <mergeCell ref="G437:G438"/>
    <mergeCell ref="H437:H438"/>
    <mergeCell ref="I437:I438"/>
    <mergeCell ref="J437:J438"/>
    <mergeCell ref="K437:K438"/>
    <mergeCell ref="L437:L438"/>
    <mergeCell ref="A440:A442"/>
    <mergeCell ref="B440:B442"/>
    <mergeCell ref="C440:C441"/>
    <mergeCell ref="D440:D441"/>
    <mergeCell ref="E440:E441"/>
    <mergeCell ref="F440:F441"/>
    <mergeCell ref="G440:G441"/>
    <mergeCell ref="H440:H441"/>
    <mergeCell ref="I440:I441"/>
    <mergeCell ref="J440:J441"/>
    <mergeCell ref="K440:K441"/>
    <mergeCell ref="L440:L441"/>
    <mergeCell ref="I452:I453"/>
    <mergeCell ref="J452:J453"/>
    <mergeCell ref="K452:K453"/>
    <mergeCell ref="L452:L453"/>
    <mergeCell ref="A443:A445"/>
    <mergeCell ref="B443:B445"/>
    <mergeCell ref="C443:C444"/>
    <mergeCell ref="D443:D444"/>
    <mergeCell ref="E443:E444"/>
    <mergeCell ref="F443:F444"/>
    <mergeCell ref="G443:G444"/>
    <mergeCell ref="H443:H444"/>
    <mergeCell ref="I443:I444"/>
    <mergeCell ref="J443:J444"/>
    <mergeCell ref="K443:K444"/>
    <mergeCell ref="L443:L444"/>
    <mergeCell ref="A446:A448"/>
    <mergeCell ref="B446:B448"/>
    <mergeCell ref="C446:C447"/>
    <mergeCell ref="D446:D447"/>
    <mergeCell ref="E446:E447"/>
    <mergeCell ref="F446:F447"/>
    <mergeCell ref="G446:G447"/>
    <mergeCell ref="H446:H447"/>
    <mergeCell ref="I446:I447"/>
    <mergeCell ref="J446:J447"/>
    <mergeCell ref="K446:K447"/>
    <mergeCell ref="L446:L447"/>
    <mergeCell ref="A455:A457"/>
    <mergeCell ref="B455:B457"/>
    <mergeCell ref="C455:C456"/>
    <mergeCell ref="D455:D456"/>
    <mergeCell ref="E455:E456"/>
    <mergeCell ref="F455:F456"/>
    <mergeCell ref="G455:G456"/>
    <mergeCell ref="H455:H456"/>
    <mergeCell ref="I455:I456"/>
    <mergeCell ref="J455:J456"/>
    <mergeCell ref="K455:K456"/>
    <mergeCell ref="L455:L456"/>
    <mergeCell ref="A449:A451"/>
    <mergeCell ref="B449:B451"/>
    <mergeCell ref="C449:C450"/>
    <mergeCell ref="D449:D450"/>
    <mergeCell ref="E449:E450"/>
    <mergeCell ref="F449:F450"/>
    <mergeCell ref="G449:G450"/>
    <mergeCell ref="H449:H450"/>
    <mergeCell ref="I449:I450"/>
    <mergeCell ref="J449:J450"/>
    <mergeCell ref="K449:K450"/>
    <mergeCell ref="L449:L450"/>
    <mergeCell ref="A452:A454"/>
    <mergeCell ref="B452:B454"/>
    <mergeCell ref="C452:C453"/>
    <mergeCell ref="D452:D453"/>
    <mergeCell ref="E452:E453"/>
    <mergeCell ref="F452:F453"/>
    <mergeCell ref="G452:G453"/>
    <mergeCell ref="H452:H453"/>
    <mergeCell ref="A458:A460"/>
    <mergeCell ref="B458:B460"/>
    <mergeCell ref="C458:C459"/>
    <mergeCell ref="D458:D459"/>
    <mergeCell ref="E458:E459"/>
    <mergeCell ref="F458:F459"/>
    <mergeCell ref="G458:G459"/>
    <mergeCell ref="H458:H459"/>
    <mergeCell ref="I458:I459"/>
    <mergeCell ref="J458:J459"/>
    <mergeCell ref="K458:K459"/>
    <mergeCell ref="L458:L459"/>
    <mergeCell ref="A461:A463"/>
    <mergeCell ref="B461:B463"/>
    <mergeCell ref="C461:C462"/>
    <mergeCell ref="D461:D462"/>
    <mergeCell ref="E461:E462"/>
    <mergeCell ref="F461:F462"/>
    <mergeCell ref="G461:G462"/>
    <mergeCell ref="H461:H462"/>
    <mergeCell ref="I461:I462"/>
    <mergeCell ref="J461:J462"/>
    <mergeCell ref="K461:K462"/>
    <mergeCell ref="L461:L462"/>
    <mergeCell ref="A464:A466"/>
    <mergeCell ref="B464:B466"/>
    <mergeCell ref="C464:C465"/>
    <mergeCell ref="D464:D465"/>
    <mergeCell ref="E464:E465"/>
    <mergeCell ref="F464:F465"/>
    <mergeCell ref="G464:G465"/>
    <mergeCell ref="H464:H465"/>
    <mergeCell ref="I464:I465"/>
    <mergeCell ref="J464:J465"/>
    <mergeCell ref="K464:K465"/>
    <mergeCell ref="L464:L465"/>
    <mergeCell ref="A467:A469"/>
    <mergeCell ref="B467:B469"/>
    <mergeCell ref="C467:C468"/>
    <mergeCell ref="D467:D468"/>
    <mergeCell ref="E467:E468"/>
    <mergeCell ref="F467:F468"/>
    <mergeCell ref="G467:G468"/>
    <mergeCell ref="H467:H468"/>
    <mergeCell ref="I467:I468"/>
    <mergeCell ref="J467:J468"/>
    <mergeCell ref="K467:K468"/>
    <mergeCell ref="L467:L468"/>
    <mergeCell ref="A470:A472"/>
    <mergeCell ref="B470:B472"/>
    <mergeCell ref="C470:C471"/>
    <mergeCell ref="D470:D471"/>
    <mergeCell ref="E470:E471"/>
    <mergeCell ref="F470:F471"/>
    <mergeCell ref="G470:G471"/>
    <mergeCell ref="H470:H471"/>
    <mergeCell ref="I470:I471"/>
    <mergeCell ref="J470:J471"/>
    <mergeCell ref="K470:K471"/>
    <mergeCell ref="L470:L471"/>
    <mergeCell ref="A473:A475"/>
    <mergeCell ref="B473:B475"/>
    <mergeCell ref="C473:C474"/>
    <mergeCell ref="D473:D474"/>
    <mergeCell ref="E473:E474"/>
    <mergeCell ref="F473:F474"/>
    <mergeCell ref="G473:G474"/>
    <mergeCell ref="H473:H474"/>
    <mergeCell ref="I473:I474"/>
    <mergeCell ref="J473:J474"/>
    <mergeCell ref="K473:K474"/>
    <mergeCell ref="L473:L474"/>
    <mergeCell ref="A476:A478"/>
    <mergeCell ref="B476:B478"/>
    <mergeCell ref="C476:C477"/>
    <mergeCell ref="D476:D477"/>
    <mergeCell ref="E476:E477"/>
    <mergeCell ref="F476:F477"/>
    <mergeCell ref="G476:G477"/>
    <mergeCell ref="H476:H477"/>
    <mergeCell ref="I476:I477"/>
    <mergeCell ref="J476:J477"/>
    <mergeCell ref="K476:K477"/>
    <mergeCell ref="L476:L477"/>
    <mergeCell ref="A479:A481"/>
    <mergeCell ref="B479:B481"/>
    <mergeCell ref="C479:C480"/>
    <mergeCell ref="D479:D480"/>
    <mergeCell ref="E479:E480"/>
    <mergeCell ref="F479:F480"/>
    <mergeCell ref="G479:G480"/>
    <mergeCell ref="H479:H480"/>
    <mergeCell ref="I479:I480"/>
    <mergeCell ref="J479:J480"/>
    <mergeCell ref="K479:K480"/>
    <mergeCell ref="L479:L480"/>
    <mergeCell ref="A482:A484"/>
    <mergeCell ref="B482:B484"/>
    <mergeCell ref="C482:C483"/>
    <mergeCell ref="D482:D483"/>
    <mergeCell ref="E482:E483"/>
    <mergeCell ref="F482:F483"/>
    <mergeCell ref="G482:G483"/>
    <mergeCell ref="H482:H483"/>
    <mergeCell ref="I482:I483"/>
    <mergeCell ref="J482:J483"/>
    <mergeCell ref="K482:K483"/>
    <mergeCell ref="L482:L483"/>
    <mergeCell ref="A485:A487"/>
    <mergeCell ref="B485:B487"/>
    <mergeCell ref="C485:C486"/>
    <mergeCell ref="D485:D486"/>
    <mergeCell ref="E485:E486"/>
    <mergeCell ref="F485:F486"/>
    <mergeCell ref="G485:G486"/>
    <mergeCell ref="H485:H486"/>
    <mergeCell ref="I485:I486"/>
    <mergeCell ref="J485:J486"/>
    <mergeCell ref="K485:K486"/>
    <mergeCell ref="L485:L486"/>
    <mergeCell ref="A488:A490"/>
    <mergeCell ref="B488:B490"/>
    <mergeCell ref="C488:C489"/>
    <mergeCell ref="D488:D489"/>
    <mergeCell ref="E488:E489"/>
    <mergeCell ref="F488:F489"/>
    <mergeCell ref="G488:G489"/>
    <mergeCell ref="H488:H489"/>
    <mergeCell ref="I488:I489"/>
    <mergeCell ref="J488:J489"/>
    <mergeCell ref="K488:K489"/>
    <mergeCell ref="L488:L489"/>
    <mergeCell ref="A491:A493"/>
    <mergeCell ref="B491:B493"/>
    <mergeCell ref="C491:C492"/>
    <mergeCell ref="D491:D492"/>
    <mergeCell ref="E491:E492"/>
    <mergeCell ref="F491:F492"/>
    <mergeCell ref="G491:G492"/>
    <mergeCell ref="H491:H492"/>
    <mergeCell ref="I491:I492"/>
    <mergeCell ref="J491:J492"/>
    <mergeCell ref="K491:K492"/>
    <mergeCell ref="L491:L492"/>
    <mergeCell ref="A494:A496"/>
    <mergeCell ref="B494:B496"/>
    <mergeCell ref="C494:C495"/>
    <mergeCell ref="D494:D495"/>
    <mergeCell ref="E494:E495"/>
    <mergeCell ref="F494:F495"/>
    <mergeCell ref="G494:G495"/>
    <mergeCell ref="H494:H495"/>
    <mergeCell ref="I494:I495"/>
    <mergeCell ref="J494:J495"/>
    <mergeCell ref="K494:K495"/>
    <mergeCell ref="L494:L495"/>
    <mergeCell ref="A497:A499"/>
    <mergeCell ref="B497:B499"/>
    <mergeCell ref="C497:C498"/>
    <mergeCell ref="D497:D498"/>
    <mergeCell ref="E497:E498"/>
    <mergeCell ref="F497:F498"/>
    <mergeCell ref="G497:G498"/>
    <mergeCell ref="H497:H498"/>
    <mergeCell ref="I497:I498"/>
    <mergeCell ref="J497:J498"/>
    <mergeCell ref="K497:K498"/>
    <mergeCell ref="L497:L498"/>
    <mergeCell ref="A500:A502"/>
    <mergeCell ref="B500:B502"/>
    <mergeCell ref="C500:C501"/>
    <mergeCell ref="D500:D501"/>
    <mergeCell ref="E500:E501"/>
    <mergeCell ref="F500:F501"/>
    <mergeCell ref="G500:G501"/>
    <mergeCell ref="H500:H501"/>
    <mergeCell ref="I500:I501"/>
    <mergeCell ref="J500:J501"/>
    <mergeCell ref="K500:K501"/>
    <mergeCell ref="L500:L501"/>
    <mergeCell ref="A503:A505"/>
    <mergeCell ref="B503:B505"/>
    <mergeCell ref="C503:C504"/>
    <mergeCell ref="D503:D504"/>
    <mergeCell ref="E503:E504"/>
    <mergeCell ref="F503:F504"/>
    <mergeCell ref="G503:G504"/>
    <mergeCell ref="H503:H504"/>
    <mergeCell ref="I503:I504"/>
    <mergeCell ref="J503:J504"/>
    <mergeCell ref="K503:K504"/>
    <mergeCell ref="L503:L504"/>
    <mergeCell ref="A506:A508"/>
    <mergeCell ref="B506:B508"/>
    <mergeCell ref="C506:C507"/>
    <mergeCell ref="D506:D507"/>
    <mergeCell ref="E506:E507"/>
    <mergeCell ref="F506:F507"/>
    <mergeCell ref="G506:G507"/>
    <mergeCell ref="H506:H507"/>
    <mergeCell ref="I506:I507"/>
    <mergeCell ref="J506:J507"/>
    <mergeCell ref="K506:K507"/>
    <mergeCell ref="L506:L507"/>
    <mergeCell ref="A509:A511"/>
    <mergeCell ref="B509:B511"/>
    <mergeCell ref="C509:C510"/>
    <mergeCell ref="D509:D510"/>
    <mergeCell ref="E509:E510"/>
    <mergeCell ref="F509:F510"/>
    <mergeCell ref="G509:G510"/>
    <mergeCell ref="H509:H510"/>
    <mergeCell ref="I509:I510"/>
    <mergeCell ref="J509:J510"/>
    <mergeCell ref="K509:K510"/>
    <mergeCell ref="L509:L510"/>
    <mergeCell ref="B512:B514"/>
    <mergeCell ref="D512:D513"/>
    <mergeCell ref="E512:E513"/>
    <mergeCell ref="F512:F513"/>
    <mergeCell ref="G512:G513"/>
    <mergeCell ref="H512:H513"/>
    <mergeCell ref="I512:I513"/>
    <mergeCell ref="J512:J513"/>
    <mergeCell ref="K512:K513"/>
    <mergeCell ref="L512:L513"/>
    <mergeCell ref="A512:A514"/>
    <mergeCell ref="C512:C513"/>
    <mergeCell ref="A515:A517"/>
    <mergeCell ref="B515:B517"/>
    <mergeCell ref="C515:C516"/>
    <mergeCell ref="D515:D516"/>
    <mergeCell ref="E515:E516"/>
    <mergeCell ref="F515:F516"/>
    <mergeCell ref="G515:G516"/>
    <mergeCell ref="H515:H516"/>
    <mergeCell ref="I515:I516"/>
    <mergeCell ref="J515:J516"/>
    <mergeCell ref="K515:K516"/>
    <mergeCell ref="L515:L516"/>
  </mergeCells>
  <printOptions horizontalCentered="1" verticalCentered="1"/>
  <pageMargins left="0.28333333333333299" right="0.7" top="0.65625" bottom="0.75" header="0.3" footer="0.3"/>
  <pageSetup scale="97" orientation="landscape" r:id="rId1"/>
  <headerFooter>
    <oddHeader>&amp;CTexas Thriving Families Program Budget
Attachment to Addendum 12 -Revision 5 Exhibit G Requested Budget Summary
 &amp;RFY26</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74"/>
  <sheetViews>
    <sheetView showGridLines="0" view="pageLayout" zoomScaleNormal="100" zoomScaleSheetLayoutView="90" workbookViewId="0">
      <selection activeCell="C2" sqref="C2:J2"/>
    </sheetView>
  </sheetViews>
  <sheetFormatPr defaultColWidth="9.140625" defaultRowHeight="12.75" x14ac:dyDescent="0.2"/>
  <cols>
    <col min="1" max="1" width="3.28515625" style="1" customWidth="1"/>
    <col min="2" max="2" width="21.28515625" style="1" customWidth="1"/>
    <col min="3" max="3" width="26.28515625" style="1" customWidth="1"/>
    <col min="4" max="4" width="7.7109375" style="1" customWidth="1"/>
    <col min="5" max="5" width="7.7109375" style="3" customWidth="1"/>
    <col min="6" max="6" width="12.28515625" style="3" customWidth="1"/>
    <col min="7" max="7" width="11.28515625" style="3" customWidth="1"/>
    <col min="8" max="8" width="13.28515625" style="21" customWidth="1"/>
    <col min="9" max="9" width="8.42578125" style="79" customWidth="1"/>
    <col min="10" max="10" width="13.140625" style="21" customWidth="1"/>
    <col min="11" max="11" width="9.140625" style="1" customWidth="1"/>
    <col min="12" max="16384" width="9.140625" style="1"/>
  </cols>
  <sheetData>
    <row r="1" spans="1:10" x14ac:dyDescent="0.2">
      <c r="A1" s="255" t="s">
        <v>183</v>
      </c>
      <c r="B1" s="255"/>
      <c r="C1" s="255"/>
      <c r="D1" s="255"/>
      <c r="E1" s="255"/>
      <c r="F1" s="255"/>
      <c r="G1" s="255"/>
      <c r="H1" s="255"/>
      <c r="I1" s="255"/>
      <c r="J1" s="255"/>
    </row>
    <row r="2" spans="1:10" ht="13.5" customHeight="1" x14ac:dyDescent="0.2">
      <c r="A2" s="256" t="s">
        <v>151</v>
      </c>
      <c r="B2" s="256"/>
      <c r="C2" s="310">
        <f>'Summary Page'!C4</f>
        <v>0</v>
      </c>
      <c r="D2" s="310"/>
      <c r="E2" s="310"/>
      <c r="F2" s="310"/>
      <c r="G2" s="310"/>
      <c r="H2" s="310"/>
      <c r="I2" s="310"/>
      <c r="J2" s="310"/>
    </row>
    <row r="3" spans="1:10" ht="12.95" customHeight="1" x14ac:dyDescent="0.2">
      <c r="A3" s="311" t="s">
        <v>184</v>
      </c>
      <c r="B3" s="311"/>
      <c r="C3" s="311"/>
      <c r="D3" s="311"/>
      <c r="E3" s="311"/>
      <c r="F3" s="311"/>
      <c r="G3" s="311"/>
      <c r="H3" s="311"/>
      <c r="I3" s="311"/>
      <c r="J3" s="311"/>
    </row>
    <row r="4" spans="1:10" s="2" customFormat="1" ht="12.95" customHeight="1" x14ac:dyDescent="0.2">
      <c r="A4" s="116"/>
      <c r="B4" s="52" t="s">
        <v>152</v>
      </c>
      <c r="C4" s="52" t="s">
        <v>153</v>
      </c>
      <c r="D4" s="312" t="s">
        <v>154</v>
      </c>
      <c r="E4" s="313"/>
      <c r="F4" s="52" t="s">
        <v>155</v>
      </c>
      <c r="G4" s="312" t="s">
        <v>156</v>
      </c>
      <c r="H4" s="313"/>
      <c r="I4" s="52" t="s">
        <v>157</v>
      </c>
      <c r="J4" s="52" t="s">
        <v>158</v>
      </c>
    </row>
    <row r="5" spans="1:10" ht="48.75" customHeight="1" x14ac:dyDescent="0.2">
      <c r="A5" s="30"/>
      <c r="B5" s="117" t="s">
        <v>185</v>
      </c>
      <c r="C5" s="32" t="s">
        <v>160</v>
      </c>
      <c r="D5" s="314" t="s">
        <v>186</v>
      </c>
      <c r="E5" s="315"/>
      <c r="F5" s="33" t="s">
        <v>187</v>
      </c>
      <c r="G5" s="308" t="s">
        <v>188</v>
      </c>
      <c r="H5" s="309"/>
      <c r="I5" s="84" t="s">
        <v>189</v>
      </c>
      <c r="J5" s="84" t="s">
        <v>190</v>
      </c>
    </row>
    <row r="6" spans="1:10" x14ac:dyDescent="0.2">
      <c r="A6" s="289">
        <v>1</v>
      </c>
      <c r="B6" s="295"/>
      <c r="C6" s="295"/>
      <c r="D6" s="316"/>
      <c r="E6" s="317"/>
      <c r="F6" s="292"/>
      <c r="G6" s="13" t="s">
        <v>191</v>
      </c>
      <c r="H6" s="118">
        <v>0</v>
      </c>
      <c r="I6" s="304"/>
      <c r="J6" s="305"/>
    </row>
    <row r="7" spans="1:10" x14ac:dyDescent="0.2">
      <c r="A7" s="290"/>
      <c r="B7" s="296"/>
      <c r="C7" s="296"/>
      <c r="D7" s="318"/>
      <c r="E7" s="319"/>
      <c r="F7" s="293"/>
      <c r="G7" s="13" t="s">
        <v>192</v>
      </c>
      <c r="H7" s="119">
        <v>0</v>
      </c>
      <c r="I7" s="306"/>
      <c r="J7" s="307"/>
    </row>
    <row r="8" spans="1:10" s="12" customFormat="1" x14ac:dyDescent="0.2">
      <c r="A8" s="290"/>
      <c r="B8" s="296"/>
      <c r="C8" s="296"/>
      <c r="D8" s="318"/>
      <c r="E8" s="319"/>
      <c r="F8" s="293"/>
      <c r="G8" s="13" t="s">
        <v>193</v>
      </c>
      <c r="H8" s="118"/>
      <c r="I8" s="306"/>
      <c r="J8" s="307"/>
    </row>
    <row r="9" spans="1:10" x14ac:dyDescent="0.2">
      <c r="A9" s="290"/>
      <c r="B9" s="296"/>
      <c r="C9" s="296"/>
      <c r="D9" s="318"/>
      <c r="E9" s="319"/>
      <c r="F9" s="293"/>
      <c r="G9" s="13" t="s">
        <v>194</v>
      </c>
      <c r="H9" s="118">
        <v>0</v>
      </c>
      <c r="I9" s="306"/>
      <c r="J9" s="307"/>
    </row>
    <row r="10" spans="1:10" x14ac:dyDescent="0.2">
      <c r="A10" s="290"/>
      <c r="B10" s="296"/>
      <c r="C10" s="296"/>
      <c r="D10" s="318"/>
      <c r="E10" s="319"/>
      <c r="F10" s="293"/>
      <c r="G10" s="13" t="s">
        <v>195</v>
      </c>
      <c r="H10" s="119">
        <v>0</v>
      </c>
      <c r="I10" s="85"/>
      <c r="J10" s="86"/>
    </row>
    <row r="11" spans="1:10" x14ac:dyDescent="0.2">
      <c r="A11" s="290"/>
      <c r="B11" s="296"/>
      <c r="C11" s="296"/>
      <c r="D11" s="318"/>
      <c r="E11" s="319"/>
      <c r="F11" s="293"/>
      <c r="G11" s="13" t="s">
        <v>196</v>
      </c>
      <c r="H11" s="118">
        <v>0</v>
      </c>
      <c r="I11" s="308"/>
      <c r="J11" s="309"/>
    </row>
    <row r="12" spans="1:10" x14ac:dyDescent="0.2">
      <c r="A12" s="291"/>
      <c r="B12" s="297"/>
      <c r="C12" s="297"/>
      <c r="D12" s="320"/>
      <c r="E12" s="321"/>
      <c r="F12" s="294"/>
      <c r="G12" s="22" t="s">
        <v>197</v>
      </c>
      <c r="H12" s="151">
        <f>SUM(H6:H11)</f>
        <v>0</v>
      </c>
      <c r="I12" s="120">
        <v>0</v>
      </c>
      <c r="J12" s="149">
        <f>H12*I12</f>
        <v>0</v>
      </c>
    </row>
    <row r="13" spans="1:10" x14ac:dyDescent="0.2">
      <c r="A13" s="289">
        <v>2</v>
      </c>
      <c r="B13" s="295"/>
      <c r="C13" s="295"/>
      <c r="D13" s="316"/>
      <c r="E13" s="317"/>
      <c r="F13" s="292"/>
      <c r="G13" s="13" t="s">
        <v>191</v>
      </c>
      <c r="H13" s="119">
        <v>0</v>
      </c>
      <c r="I13" s="304"/>
      <c r="J13" s="305"/>
    </row>
    <row r="14" spans="1:10" x14ac:dyDescent="0.2">
      <c r="A14" s="290"/>
      <c r="B14" s="296"/>
      <c r="C14" s="296"/>
      <c r="D14" s="318"/>
      <c r="E14" s="319"/>
      <c r="F14" s="293"/>
      <c r="G14" s="13" t="s">
        <v>192</v>
      </c>
      <c r="H14" s="119">
        <v>0</v>
      </c>
      <c r="I14" s="306"/>
      <c r="J14" s="307"/>
    </row>
    <row r="15" spans="1:10" x14ac:dyDescent="0.2">
      <c r="A15" s="290"/>
      <c r="B15" s="296"/>
      <c r="C15" s="296"/>
      <c r="D15" s="318"/>
      <c r="E15" s="319"/>
      <c r="F15" s="293"/>
      <c r="G15" s="13" t="s">
        <v>193</v>
      </c>
      <c r="H15" s="119">
        <v>0</v>
      </c>
      <c r="I15" s="306"/>
      <c r="J15" s="307"/>
    </row>
    <row r="16" spans="1:10" x14ac:dyDescent="0.2">
      <c r="A16" s="290"/>
      <c r="B16" s="296"/>
      <c r="C16" s="296"/>
      <c r="D16" s="318"/>
      <c r="E16" s="319"/>
      <c r="F16" s="293"/>
      <c r="G16" s="13" t="s">
        <v>194</v>
      </c>
      <c r="H16" s="119">
        <v>0</v>
      </c>
      <c r="I16" s="306"/>
      <c r="J16" s="307"/>
    </row>
    <row r="17" spans="1:10" x14ac:dyDescent="0.2">
      <c r="A17" s="290"/>
      <c r="B17" s="296"/>
      <c r="C17" s="296"/>
      <c r="D17" s="318"/>
      <c r="E17" s="319"/>
      <c r="F17" s="293"/>
      <c r="G17" s="13" t="s">
        <v>195</v>
      </c>
      <c r="H17" s="119">
        <v>0</v>
      </c>
      <c r="I17" s="85"/>
      <c r="J17" s="86"/>
    </row>
    <row r="18" spans="1:10" x14ac:dyDescent="0.2">
      <c r="A18" s="290"/>
      <c r="B18" s="296"/>
      <c r="C18" s="296"/>
      <c r="D18" s="318"/>
      <c r="E18" s="319"/>
      <c r="F18" s="293"/>
      <c r="G18" s="13" t="s">
        <v>196</v>
      </c>
      <c r="H18" s="119">
        <v>0</v>
      </c>
      <c r="I18" s="308"/>
      <c r="J18" s="309"/>
    </row>
    <row r="19" spans="1:10" x14ac:dyDescent="0.2">
      <c r="A19" s="291"/>
      <c r="B19" s="297"/>
      <c r="C19" s="297"/>
      <c r="D19" s="320"/>
      <c r="E19" s="321"/>
      <c r="F19" s="294"/>
      <c r="G19" s="22" t="s">
        <v>198</v>
      </c>
      <c r="H19" s="151">
        <f>SUM(H13:H18)</f>
        <v>0</v>
      </c>
      <c r="I19" s="121">
        <v>0</v>
      </c>
      <c r="J19" s="150">
        <f>H19*I19</f>
        <v>0</v>
      </c>
    </row>
    <row r="20" spans="1:10" x14ac:dyDescent="0.2">
      <c r="A20" s="289">
        <v>3</v>
      </c>
      <c r="B20" s="295"/>
      <c r="C20" s="295"/>
      <c r="D20" s="316"/>
      <c r="E20" s="317"/>
      <c r="F20" s="292"/>
      <c r="G20" s="13" t="s">
        <v>191</v>
      </c>
      <c r="H20" s="119">
        <v>0</v>
      </c>
      <c r="I20" s="304"/>
      <c r="J20" s="305"/>
    </row>
    <row r="21" spans="1:10" x14ac:dyDescent="0.2">
      <c r="A21" s="290"/>
      <c r="B21" s="296"/>
      <c r="C21" s="296"/>
      <c r="D21" s="318"/>
      <c r="E21" s="319"/>
      <c r="F21" s="293"/>
      <c r="G21" s="13" t="s">
        <v>192</v>
      </c>
      <c r="H21" s="119">
        <v>0</v>
      </c>
      <c r="I21" s="306"/>
      <c r="J21" s="307"/>
    </row>
    <row r="22" spans="1:10" x14ac:dyDescent="0.2">
      <c r="A22" s="290"/>
      <c r="B22" s="296"/>
      <c r="C22" s="296"/>
      <c r="D22" s="318"/>
      <c r="E22" s="319"/>
      <c r="F22" s="293"/>
      <c r="G22" s="13" t="s">
        <v>193</v>
      </c>
      <c r="H22" s="119">
        <v>0</v>
      </c>
      <c r="I22" s="306"/>
      <c r="J22" s="307"/>
    </row>
    <row r="23" spans="1:10" x14ac:dyDescent="0.2">
      <c r="A23" s="290"/>
      <c r="B23" s="296"/>
      <c r="C23" s="296"/>
      <c r="D23" s="318"/>
      <c r="E23" s="319"/>
      <c r="F23" s="293"/>
      <c r="G23" s="13" t="s">
        <v>194</v>
      </c>
      <c r="H23" s="119">
        <v>0</v>
      </c>
      <c r="I23" s="306"/>
      <c r="J23" s="307"/>
    </row>
    <row r="24" spans="1:10" x14ac:dyDescent="0.2">
      <c r="A24" s="290"/>
      <c r="B24" s="296"/>
      <c r="C24" s="296"/>
      <c r="D24" s="318"/>
      <c r="E24" s="319"/>
      <c r="F24" s="293"/>
      <c r="G24" s="13" t="s">
        <v>195</v>
      </c>
      <c r="H24" s="119">
        <v>0</v>
      </c>
      <c r="I24" s="85"/>
      <c r="J24" s="86"/>
    </row>
    <row r="25" spans="1:10" x14ac:dyDescent="0.2">
      <c r="A25" s="290"/>
      <c r="B25" s="296"/>
      <c r="C25" s="296"/>
      <c r="D25" s="318"/>
      <c r="E25" s="319"/>
      <c r="F25" s="293"/>
      <c r="G25" s="13" t="s">
        <v>196</v>
      </c>
      <c r="H25" s="119">
        <v>0</v>
      </c>
      <c r="I25" s="308"/>
      <c r="J25" s="309"/>
    </row>
    <row r="26" spans="1:10" x14ac:dyDescent="0.2">
      <c r="A26" s="291"/>
      <c r="B26" s="297"/>
      <c r="C26" s="297"/>
      <c r="D26" s="320"/>
      <c r="E26" s="321"/>
      <c r="F26" s="294"/>
      <c r="G26" s="22" t="s">
        <v>199</v>
      </c>
      <c r="H26" s="151">
        <f>SUM(H20:H25)</f>
        <v>0</v>
      </c>
      <c r="I26" s="121">
        <v>0</v>
      </c>
      <c r="J26" s="150">
        <f>H26*I26</f>
        <v>0</v>
      </c>
    </row>
    <row r="27" spans="1:10" x14ac:dyDescent="0.2">
      <c r="A27" s="289">
        <v>4</v>
      </c>
      <c r="B27" s="295"/>
      <c r="C27" s="295"/>
      <c r="D27" s="316"/>
      <c r="E27" s="317"/>
      <c r="F27" s="292"/>
      <c r="G27" s="13" t="s">
        <v>191</v>
      </c>
      <c r="H27" s="119">
        <v>0</v>
      </c>
      <c r="I27" s="304"/>
      <c r="J27" s="305"/>
    </row>
    <row r="28" spans="1:10" x14ac:dyDescent="0.2">
      <c r="A28" s="290"/>
      <c r="B28" s="296"/>
      <c r="C28" s="296"/>
      <c r="D28" s="318"/>
      <c r="E28" s="319"/>
      <c r="F28" s="293"/>
      <c r="G28" s="13" t="s">
        <v>192</v>
      </c>
      <c r="H28" s="119">
        <v>0</v>
      </c>
      <c r="I28" s="306"/>
      <c r="J28" s="307"/>
    </row>
    <row r="29" spans="1:10" x14ac:dyDescent="0.2">
      <c r="A29" s="290"/>
      <c r="B29" s="296"/>
      <c r="C29" s="296"/>
      <c r="D29" s="318"/>
      <c r="E29" s="319"/>
      <c r="F29" s="293"/>
      <c r="G29" s="13" t="s">
        <v>193</v>
      </c>
      <c r="H29" s="119">
        <v>0</v>
      </c>
      <c r="I29" s="306"/>
      <c r="J29" s="307"/>
    </row>
    <row r="30" spans="1:10" x14ac:dyDescent="0.2">
      <c r="A30" s="290"/>
      <c r="B30" s="296"/>
      <c r="C30" s="296"/>
      <c r="D30" s="318"/>
      <c r="E30" s="319"/>
      <c r="F30" s="293"/>
      <c r="G30" s="13" t="s">
        <v>194</v>
      </c>
      <c r="H30" s="119">
        <v>0</v>
      </c>
      <c r="I30" s="306"/>
      <c r="J30" s="307"/>
    </row>
    <row r="31" spans="1:10" x14ac:dyDescent="0.2">
      <c r="A31" s="290"/>
      <c r="B31" s="296"/>
      <c r="C31" s="296"/>
      <c r="D31" s="318"/>
      <c r="E31" s="319"/>
      <c r="F31" s="293"/>
      <c r="G31" s="13" t="s">
        <v>195</v>
      </c>
      <c r="H31" s="119">
        <v>0</v>
      </c>
      <c r="I31" s="85"/>
      <c r="J31" s="86"/>
    </row>
    <row r="32" spans="1:10" x14ac:dyDescent="0.2">
      <c r="A32" s="290"/>
      <c r="B32" s="296"/>
      <c r="C32" s="296"/>
      <c r="D32" s="318"/>
      <c r="E32" s="319"/>
      <c r="F32" s="293"/>
      <c r="G32" s="13" t="s">
        <v>124</v>
      </c>
      <c r="H32" s="119">
        <v>0</v>
      </c>
      <c r="I32" s="308"/>
      <c r="J32" s="309"/>
    </row>
    <row r="33" spans="1:10" ht="13.5" thickBot="1" x14ac:dyDescent="0.25">
      <c r="A33" s="291"/>
      <c r="B33" s="297"/>
      <c r="C33" s="297"/>
      <c r="D33" s="320"/>
      <c r="E33" s="321"/>
      <c r="F33" s="294"/>
      <c r="G33" s="22" t="s">
        <v>200</v>
      </c>
      <c r="H33" s="160">
        <f>SUM(H27:H32)</f>
        <v>0</v>
      </c>
      <c r="I33" s="121">
        <v>0</v>
      </c>
      <c r="J33" s="160">
        <f>H33*I33</f>
        <v>0</v>
      </c>
    </row>
    <row r="34" spans="1:10" ht="15.95" customHeight="1" thickBot="1" x14ac:dyDescent="0.25">
      <c r="A34" s="18"/>
      <c r="B34" s="302" t="s">
        <v>201</v>
      </c>
      <c r="C34" s="303"/>
      <c r="D34" s="303"/>
      <c r="E34" s="303"/>
      <c r="F34" s="303"/>
      <c r="G34" s="303"/>
      <c r="H34" s="157">
        <f>SUM(H33+H26+H19+H12)</f>
        <v>0</v>
      </c>
      <c r="I34" s="154"/>
      <c r="J34" s="157">
        <f>SUM(J12,J19,J26,J33)</f>
        <v>0</v>
      </c>
    </row>
    <row r="35" spans="1:10" ht="15.95" customHeight="1" x14ac:dyDescent="0.2">
      <c r="A35" s="8"/>
      <c r="B35" s="59"/>
      <c r="C35" s="59"/>
      <c r="D35" s="59"/>
      <c r="E35" s="59"/>
      <c r="F35" s="59"/>
      <c r="G35" s="59"/>
      <c r="H35" s="113"/>
      <c r="I35" s="122"/>
      <c r="J35" s="113"/>
    </row>
    <row r="36" spans="1:10" ht="15.95" customHeight="1" x14ac:dyDescent="0.2">
      <c r="A36" s="8"/>
      <c r="B36" s="59"/>
      <c r="C36" s="59"/>
      <c r="D36" s="59"/>
      <c r="E36" s="59"/>
      <c r="F36" s="59"/>
      <c r="G36" s="59"/>
      <c r="H36" s="113"/>
      <c r="I36" s="122"/>
      <c r="J36" s="113"/>
    </row>
    <row r="37" spans="1:10" ht="15.95" customHeight="1" x14ac:dyDescent="0.2">
      <c r="A37" s="8"/>
      <c r="B37" s="59"/>
      <c r="C37" s="59"/>
      <c r="D37" s="59"/>
      <c r="E37" s="59"/>
      <c r="F37" s="59"/>
      <c r="G37" s="59"/>
      <c r="H37" s="113"/>
      <c r="I37" s="122"/>
      <c r="J37" s="113"/>
    </row>
    <row r="38" spans="1:10" ht="12.95" customHeight="1" x14ac:dyDescent="0.2">
      <c r="A38" s="300" t="s">
        <v>202</v>
      </c>
      <c r="B38" s="301"/>
      <c r="C38" s="301"/>
      <c r="D38" s="301"/>
      <c r="E38" s="301"/>
      <c r="F38" s="301"/>
      <c r="G38" s="301"/>
      <c r="H38" s="301"/>
      <c r="I38" s="301"/>
      <c r="J38" s="301"/>
    </row>
    <row r="39" spans="1:10" s="2" customFormat="1" ht="12.95" customHeight="1" x14ac:dyDescent="0.2">
      <c r="A39" s="116"/>
      <c r="B39" s="52" t="s">
        <v>152</v>
      </c>
      <c r="C39" s="52" t="s">
        <v>153</v>
      </c>
      <c r="D39" s="52" t="s">
        <v>154</v>
      </c>
      <c r="E39" s="52" t="s">
        <v>155</v>
      </c>
      <c r="F39" s="52" t="s">
        <v>156</v>
      </c>
      <c r="G39" s="52" t="s">
        <v>157</v>
      </c>
      <c r="H39" s="52" t="s">
        <v>158</v>
      </c>
      <c r="I39" s="52" t="s">
        <v>167</v>
      </c>
      <c r="J39" s="52" t="s">
        <v>168</v>
      </c>
    </row>
    <row r="40" spans="1:10" ht="45" x14ac:dyDescent="0.2">
      <c r="A40" s="34"/>
      <c r="B40" s="117" t="s">
        <v>203</v>
      </c>
      <c r="C40" s="32" t="s">
        <v>160</v>
      </c>
      <c r="D40" s="32" t="s">
        <v>204</v>
      </c>
      <c r="E40" s="33" t="s">
        <v>205</v>
      </c>
      <c r="F40" s="33" t="s">
        <v>206</v>
      </c>
      <c r="G40" s="35" t="s">
        <v>207</v>
      </c>
      <c r="H40" s="35" t="s">
        <v>208</v>
      </c>
      <c r="I40" s="20" t="s">
        <v>189</v>
      </c>
      <c r="J40" s="20" t="s">
        <v>190</v>
      </c>
    </row>
    <row r="41" spans="1:10" x14ac:dyDescent="0.2">
      <c r="A41" s="18">
        <v>1</v>
      </c>
      <c r="B41" s="58"/>
      <c r="C41" s="17"/>
      <c r="D41" s="28">
        <v>0</v>
      </c>
      <c r="E41" s="128">
        <v>0</v>
      </c>
      <c r="F41" s="152">
        <f>D41*E41</f>
        <v>0</v>
      </c>
      <c r="G41" s="119">
        <v>0</v>
      </c>
      <c r="H41" s="151">
        <f t="shared" ref="H41:H65" si="0">F41+G41</f>
        <v>0</v>
      </c>
      <c r="I41" s="121">
        <v>0</v>
      </c>
      <c r="J41" s="150">
        <f t="shared" ref="J41:J65" si="1">H41*I41</f>
        <v>0</v>
      </c>
    </row>
    <row r="42" spans="1:10" x14ac:dyDescent="0.2">
      <c r="A42" s="18">
        <v>2</v>
      </c>
      <c r="B42" s="58"/>
      <c r="C42" s="17"/>
      <c r="D42" s="28">
        <v>0</v>
      </c>
      <c r="E42" s="128">
        <v>0</v>
      </c>
      <c r="F42" s="152">
        <f t="shared" ref="F42:F65" si="2">D42*E42</f>
        <v>0</v>
      </c>
      <c r="G42" s="119">
        <v>0</v>
      </c>
      <c r="H42" s="151">
        <f t="shared" si="0"/>
        <v>0</v>
      </c>
      <c r="I42" s="121">
        <v>0</v>
      </c>
      <c r="J42" s="150">
        <f t="shared" si="1"/>
        <v>0</v>
      </c>
    </row>
    <row r="43" spans="1:10" x14ac:dyDescent="0.2">
      <c r="A43" s="73">
        <v>3</v>
      </c>
      <c r="B43" s="58"/>
      <c r="C43" s="17"/>
      <c r="D43" s="28">
        <v>0</v>
      </c>
      <c r="E43" s="128">
        <v>0</v>
      </c>
      <c r="F43" s="152">
        <f t="shared" si="2"/>
        <v>0</v>
      </c>
      <c r="G43" s="119">
        <v>0</v>
      </c>
      <c r="H43" s="151">
        <f t="shared" si="0"/>
        <v>0</v>
      </c>
      <c r="I43" s="121">
        <v>0</v>
      </c>
      <c r="J43" s="150">
        <f t="shared" si="1"/>
        <v>0</v>
      </c>
    </row>
    <row r="44" spans="1:10" x14ac:dyDescent="0.2">
      <c r="A44" s="18">
        <v>4</v>
      </c>
      <c r="B44" s="58"/>
      <c r="C44" s="17"/>
      <c r="D44" s="28">
        <v>0</v>
      </c>
      <c r="E44" s="128">
        <v>0</v>
      </c>
      <c r="F44" s="152">
        <f t="shared" si="2"/>
        <v>0</v>
      </c>
      <c r="G44" s="119">
        <v>0</v>
      </c>
      <c r="H44" s="151">
        <f t="shared" si="0"/>
        <v>0</v>
      </c>
      <c r="I44" s="121">
        <v>0</v>
      </c>
      <c r="J44" s="150">
        <f t="shared" si="1"/>
        <v>0</v>
      </c>
    </row>
    <row r="45" spans="1:10" x14ac:dyDescent="0.2">
      <c r="A45" s="18">
        <v>5</v>
      </c>
      <c r="B45" s="58"/>
      <c r="C45" s="17"/>
      <c r="D45" s="28">
        <v>0</v>
      </c>
      <c r="E45" s="128">
        <v>0</v>
      </c>
      <c r="F45" s="152">
        <f t="shared" si="2"/>
        <v>0</v>
      </c>
      <c r="G45" s="119">
        <v>0</v>
      </c>
      <c r="H45" s="151">
        <f t="shared" si="0"/>
        <v>0</v>
      </c>
      <c r="I45" s="121">
        <v>0</v>
      </c>
      <c r="J45" s="150">
        <f t="shared" si="1"/>
        <v>0</v>
      </c>
    </row>
    <row r="46" spans="1:10" x14ac:dyDescent="0.2">
      <c r="A46" s="73">
        <v>6</v>
      </c>
      <c r="B46" s="58"/>
      <c r="C46" s="17"/>
      <c r="D46" s="28">
        <v>0</v>
      </c>
      <c r="E46" s="128">
        <v>0</v>
      </c>
      <c r="F46" s="152">
        <f t="shared" si="2"/>
        <v>0</v>
      </c>
      <c r="G46" s="119">
        <v>0</v>
      </c>
      <c r="H46" s="151">
        <f t="shared" si="0"/>
        <v>0</v>
      </c>
      <c r="I46" s="121">
        <v>0</v>
      </c>
      <c r="J46" s="150">
        <f t="shared" si="1"/>
        <v>0</v>
      </c>
    </row>
    <row r="47" spans="1:10" x14ac:dyDescent="0.2">
      <c r="A47" s="18">
        <v>7</v>
      </c>
      <c r="B47" s="58"/>
      <c r="C47" s="17"/>
      <c r="D47" s="28">
        <v>0</v>
      </c>
      <c r="E47" s="128">
        <v>0</v>
      </c>
      <c r="F47" s="152">
        <f t="shared" si="2"/>
        <v>0</v>
      </c>
      <c r="G47" s="119">
        <v>0</v>
      </c>
      <c r="H47" s="151">
        <f t="shared" si="0"/>
        <v>0</v>
      </c>
      <c r="I47" s="121">
        <v>0</v>
      </c>
      <c r="J47" s="150">
        <f t="shared" si="1"/>
        <v>0</v>
      </c>
    </row>
    <row r="48" spans="1:10" x14ac:dyDescent="0.2">
      <c r="A48" s="18">
        <v>8</v>
      </c>
      <c r="B48" s="58"/>
      <c r="C48" s="17"/>
      <c r="D48" s="28">
        <v>0</v>
      </c>
      <c r="E48" s="128">
        <v>0</v>
      </c>
      <c r="F48" s="152">
        <f t="shared" si="2"/>
        <v>0</v>
      </c>
      <c r="G48" s="119">
        <v>0</v>
      </c>
      <c r="H48" s="151">
        <f t="shared" si="0"/>
        <v>0</v>
      </c>
      <c r="I48" s="121">
        <v>0</v>
      </c>
      <c r="J48" s="150">
        <f t="shared" si="1"/>
        <v>0</v>
      </c>
    </row>
    <row r="49" spans="1:10" x14ac:dyDescent="0.2">
      <c r="A49" s="73">
        <v>9</v>
      </c>
      <c r="B49" s="58"/>
      <c r="C49" s="17"/>
      <c r="D49" s="28">
        <v>0</v>
      </c>
      <c r="E49" s="128">
        <v>0</v>
      </c>
      <c r="F49" s="152">
        <f t="shared" si="2"/>
        <v>0</v>
      </c>
      <c r="G49" s="119">
        <v>0</v>
      </c>
      <c r="H49" s="151">
        <f t="shared" si="0"/>
        <v>0</v>
      </c>
      <c r="I49" s="121">
        <v>0</v>
      </c>
      <c r="J49" s="150">
        <f t="shared" si="1"/>
        <v>0</v>
      </c>
    </row>
    <row r="50" spans="1:10" x14ac:dyDescent="0.2">
      <c r="A50" s="18">
        <v>10</v>
      </c>
      <c r="B50" s="58"/>
      <c r="C50" s="17"/>
      <c r="D50" s="28">
        <v>0</v>
      </c>
      <c r="E50" s="128">
        <v>0</v>
      </c>
      <c r="F50" s="152">
        <f t="shared" si="2"/>
        <v>0</v>
      </c>
      <c r="G50" s="119">
        <v>0</v>
      </c>
      <c r="H50" s="151">
        <f t="shared" si="0"/>
        <v>0</v>
      </c>
      <c r="I50" s="121">
        <v>0</v>
      </c>
      <c r="J50" s="150">
        <f t="shared" si="1"/>
        <v>0</v>
      </c>
    </row>
    <row r="51" spans="1:10" x14ac:dyDescent="0.2">
      <c r="A51" s="18">
        <v>11</v>
      </c>
      <c r="B51" s="58"/>
      <c r="C51" s="17"/>
      <c r="D51" s="28">
        <v>0</v>
      </c>
      <c r="E51" s="128">
        <v>0</v>
      </c>
      <c r="F51" s="152">
        <f t="shared" si="2"/>
        <v>0</v>
      </c>
      <c r="G51" s="119">
        <v>0</v>
      </c>
      <c r="H51" s="151">
        <f t="shared" si="0"/>
        <v>0</v>
      </c>
      <c r="I51" s="121">
        <v>0</v>
      </c>
      <c r="J51" s="150">
        <f t="shared" si="1"/>
        <v>0</v>
      </c>
    </row>
    <row r="52" spans="1:10" x14ac:dyDescent="0.2">
      <c r="A52" s="73">
        <v>12</v>
      </c>
      <c r="B52" s="58"/>
      <c r="C52" s="17"/>
      <c r="D52" s="28">
        <v>0</v>
      </c>
      <c r="E52" s="128">
        <v>0</v>
      </c>
      <c r="F52" s="152">
        <f t="shared" si="2"/>
        <v>0</v>
      </c>
      <c r="G52" s="119">
        <v>0</v>
      </c>
      <c r="H52" s="151">
        <f t="shared" si="0"/>
        <v>0</v>
      </c>
      <c r="I52" s="121">
        <v>0</v>
      </c>
      <c r="J52" s="150">
        <f t="shared" si="1"/>
        <v>0</v>
      </c>
    </row>
    <row r="53" spans="1:10" x14ac:dyDescent="0.2">
      <c r="A53" s="18">
        <v>13</v>
      </c>
      <c r="B53" s="58"/>
      <c r="C53" s="17"/>
      <c r="D53" s="28">
        <v>0</v>
      </c>
      <c r="E53" s="128">
        <v>0</v>
      </c>
      <c r="F53" s="152">
        <f t="shared" si="2"/>
        <v>0</v>
      </c>
      <c r="G53" s="119">
        <v>0</v>
      </c>
      <c r="H53" s="151">
        <f t="shared" si="0"/>
        <v>0</v>
      </c>
      <c r="I53" s="121">
        <v>0</v>
      </c>
      <c r="J53" s="150">
        <f t="shared" si="1"/>
        <v>0</v>
      </c>
    </row>
    <row r="54" spans="1:10" x14ac:dyDescent="0.2">
      <c r="A54" s="18">
        <v>14</v>
      </c>
      <c r="B54" s="58"/>
      <c r="C54" s="17"/>
      <c r="D54" s="28">
        <v>0</v>
      </c>
      <c r="E54" s="128">
        <v>0</v>
      </c>
      <c r="F54" s="152">
        <f t="shared" si="2"/>
        <v>0</v>
      </c>
      <c r="G54" s="119">
        <v>0</v>
      </c>
      <c r="H54" s="151">
        <f t="shared" si="0"/>
        <v>0</v>
      </c>
      <c r="I54" s="121">
        <v>0</v>
      </c>
      <c r="J54" s="150">
        <f t="shared" si="1"/>
        <v>0</v>
      </c>
    </row>
    <row r="55" spans="1:10" x14ac:dyDescent="0.2">
      <c r="A55" s="73">
        <v>15</v>
      </c>
      <c r="B55" s="58"/>
      <c r="C55" s="17"/>
      <c r="D55" s="28">
        <v>0</v>
      </c>
      <c r="E55" s="128">
        <v>0</v>
      </c>
      <c r="F55" s="152">
        <f t="shared" si="2"/>
        <v>0</v>
      </c>
      <c r="G55" s="119">
        <v>0</v>
      </c>
      <c r="H55" s="151">
        <f t="shared" si="0"/>
        <v>0</v>
      </c>
      <c r="I55" s="121">
        <v>0</v>
      </c>
      <c r="J55" s="150">
        <f t="shared" si="1"/>
        <v>0</v>
      </c>
    </row>
    <row r="56" spans="1:10" x14ac:dyDescent="0.2">
      <c r="A56" s="18">
        <v>16</v>
      </c>
      <c r="B56" s="58"/>
      <c r="C56" s="17"/>
      <c r="D56" s="28">
        <v>0</v>
      </c>
      <c r="E56" s="128">
        <v>0</v>
      </c>
      <c r="F56" s="152">
        <f t="shared" si="2"/>
        <v>0</v>
      </c>
      <c r="G56" s="119">
        <v>0</v>
      </c>
      <c r="H56" s="151">
        <f t="shared" si="0"/>
        <v>0</v>
      </c>
      <c r="I56" s="121">
        <v>0</v>
      </c>
      <c r="J56" s="150">
        <f t="shared" si="1"/>
        <v>0</v>
      </c>
    </row>
    <row r="57" spans="1:10" x14ac:dyDescent="0.2">
      <c r="A57" s="18">
        <v>17</v>
      </c>
      <c r="B57" s="17"/>
      <c r="C57" s="17"/>
      <c r="D57" s="28">
        <v>0</v>
      </c>
      <c r="E57" s="128">
        <v>0</v>
      </c>
      <c r="F57" s="152">
        <f t="shared" si="2"/>
        <v>0</v>
      </c>
      <c r="G57" s="119">
        <v>0</v>
      </c>
      <c r="H57" s="151">
        <f t="shared" si="0"/>
        <v>0</v>
      </c>
      <c r="I57" s="121">
        <v>0</v>
      </c>
      <c r="J57" s="150">
        <f t="shared" si="1"/>
        <v>0</v>
      </c>
    </row>
    <row r="58" spans="1:10" x14ac:dyDescent="0.2">
      <c r="A58" s="73">
        <v>18</v>
      </c>
      <c r="B58" s="58"/>
      <c r="C58" s="17"/>
      <c r="D58" s="28">
        <v>0</v>
      </c>
      <c r="E58" s="128">
        <v>0</v>
      </c>
      <c r="F58" s="152">
        <f t="shared" si="2"/>
        <v>0</v>
      </c>
      <c r="G58" s="119">
        <v>0</v>
      </c>
      <c r="H58" s="151">
        <f t="shared" si="0"/>
        <v>0</v>
      </c>
      <c r="I58" s="121">
        <v>0</v>
      </c>
      <c r="J58" s="150">
        <f t="shared" si="1"/>
        <v>0</v>
      </c>
    </row>
    <row r="59" spans="1:10" x14ac:dyDescent="0.2">
      <c r="A59" s="18">
        <v>19</v>
      </c>
      <c r="B59" s="58"/>
      <c r="C59" s="17"/>
      <c r="D59" s="28">
        <v>0</v>
      </c>
      <c r="E59" s="128">
        <v>0</v>
      </c>
      <c r="F59" s="152">
        <f t="shared" si="2"/>
        <v>0</v>
      </c>
      <c r="G59" s="119">
        <v>0</v>
      </c>
      <c r="H59" s="151">
        <f t="shared" si="0"/>
        <v>0</v>
      </c>
      <c r="I59" s="121">
        <v>0</v>
      </c>
      <c r="J59" s="150">
        <f t="shared" si="1"/>
        <v>0</v>
      </c>
    </row>
    <row r="60" spans="1:10" x14ac:dyDescent="0.2">
      <c r="A60" s="18">
        <v>20</v>
      </c>
      <c r="B60" s="58"/>
      <c r="C60" s="17"/>
      <c r="D60" s="28">
        <v>0</v>
      </c>
      <c r="E60" s="128">
        <v>0</v>
      </c>
      <c r="F60" s="152">
        <f t="shared" si="2"/>
        <v>0</v>
      </c>
      <c r="G60" s="119">
        <v>0</v>
      </c>
      <c r="H60" s="151">
        <f t="shared" si="0"/>
        <v>0</v>
      </c>
      <c r="I60" s="121">
        <v>0</v>
      </c>
      <c r="J60" s="150">
        <f t="shared" si="1"/>
        <v>0</v>
      </c>
    </row>
    <row r="61" spans="1:10" x14ac:dyDescent="0.2">
      <c r="A61" s="73">
        <v>21</v>
      </c>
      <c r="B61" s="58"/>
      <c r="C61" s="17"/>
      <c r="D61" s="28">
        <v>0</v>
      </c>
      <c r="E61" s="128">
        <v>0</v>
      </c>
      <c r="F61" s="152">
        <f t="shared" si="2"/>
        <v>0</v>
      </c>
      <c r="G61" s="119">
        <v>0</v>
      </c>
      <c r="H61" s="151">
        <f t="shared" si="0"/>
        <v>0</v>
      </c>
      <c r="I61" s="121">
        <v>0</v>
      </c>
      <c r="J61" s="150">
        <f t="shared" si="1"/>
        <v>0</v>
      </c>
    </row>
    <row r="62" spans="1:10" x14ac:dyDescent="0.2">
      <c r="A62" s="18">
        <v>22</v>
      </c>
      <c r="B62" s="58"/>
      <c r="C62" s="17"/>
      <c r="D62" s="28">
        <v>0</v>
      </c>
      <c r="E62" s="128">
        <v>0</v>
      </c>
      <c r="F62" s="152">
        <f t="shared" si="2"/>
        <v>0</v>
      </c>
      <c r="G62" s="119">
        <v>0</v>
      </c>
      <c r="H62" s="151">
        <f t="shared" si="0"/>
        <v>0</v>
      </c>
      <c r="I62" s="121">
        <v>0</v>
      </c>
      <c r="J62" s="150">
        <f t="shared" si="1"/>
        <v>0</v>
      </c>
    </row>
    <row r="63" spans="1:10" x14ac:dyDescent="0.2">
      <c r="A63" s="18">
        <v>23</v>
      </c>
      <c r="B63" s="58"/>
      <c r="C63" s="17"/>
      <c r="D63" s="28">
        <v>0</v>
      </c>
      <c r="E63" s="128">
        <v>0</v>
      </c>
      <c r="F63" s="152">
        <f t="shared" si="2"/>
        <v>0</v>
      </c>
      <c r="G63" s="119">
        <v>0</v>
      </c>
      <c r="H63" s="151">
        <f t="shared" si="0"/>
        <v>0</v>
      </c>
      <c r="I63" s="121">
        <v>0</v>
      </c>
      <c r="J63" s="150">
        <f t="shared" si="1"/>
        <v>0</v>
      </c>
    </row>
    <row r="64" spans="1:10" x14ac:dyDescent="0.2">
      <c r="A64" s="73">
        <v>24</v>
      </c>
      <c r="B64" s="58"/>
      <c r="C64" s="17"/>
      <c r="D64" s="28">
        <v>0</v>
      </c>
      <c r="E64" s="128">
        <v>0</v>
      </c>
      <c r="F64" s="152">
        <f t="shared" si="2"/>
        <v>0</v>
      </c>
      <c r="G64" s="119">
        <v>0</v>
      </c>
      <c r="H64" s="151">
        <f t="shared" si="0"/>
        <v>0</v>
      </c>
      <c r="I64" s="121">
        <v>0</v>
      </c>
      <c r="J64" s="150">
        <f t="shared" si="1"/>
        <v>0</v>
      </c>
    </row>
    <row r="65" spans="1:10" ht="13.5" thickBot="1" x14ac:dyDescent="0.25">
      <c r="A65" s="18">
        <v>25</v>
      </c>
      <c r="B65" s="58"/>
      <c r="C65" s="17"/>
      <c r="D65" s="28">
        <v>0</v>
      </c>
      <c r="E65" s="128">
        <v>0</v>
      </c>
      <c r="F65" s="152">
        <f t="shared" si="2"/>
        <v>0</v>
      </c>
      <c r="G65" s="119">
        <v>0</v>
      </c>
      <c r="H65" s="161">
        <f t="shared" si="0"/>
        <v>0</v>
      </c>
      <c r="I65" s="121">
        <v>0</v>
      </c>
      <c r="J65" s="160">
        <f t="shared" si="1"/>
        <v>0</v>
      </c>
    </row>
    <row r="66" spans="1:10" ht="15.95" customHeight="1" thickBot="1" x14ac:dyDescent="0.25">
      <c r="A66" s="18"/>
      <c r="B66" s="302" t="s">
        <v>209</v>
      </c>
      <c r="C66" s="303"/>
      <c r="D66" s="303"/>
      <c r="E66" s="303"/>
      <c r="F66" s="303"/>
      <c r="G66" s="303"/>
      <c r="H66" s="162">
        <f>SUM(H41:H65)</f>
        <v>0</v>
      </c>
      <c r="I66" s="154"/>
      <c r="J66" s="162">
        <f>SUM(J41:J65)</f>
        <v>0</v>
      </c>
    </row>
    <row r="67" spans="1:10" ht="13.5" thickBot="1" x14ac:dyDescent="0.25">
      <c r="B67" s="7"/>
      <c r="C67" s="7"/>
      <c r="D67" s="7"/>
      <c r="E67" s="26"/>
      <c r="F67" s="26"/>
      <c r="G67" s="26"/>
    </row>
    <row r="68" spans="1:10" ht="13.5" thickBot="1" x14ac:dyDescent="0.25">
      <c r="A68" s="298" t="s">
        <v>166</v>
      </c>
      <c r="B68" s="299"/>
      <c r="C68" s="299"/>
      <c r="D68" s="299"/>
      <c r="E68" s="299"/>
      <c r="F68" s="299"/>
      <c r="G68" s="299"/>
      <c r="H68" s="158">
        <f>SUM(H66+H34)</f>
        <v>0</v>
      </c>
      <c r="I68" s="18"/>
      <c r="J68" s="158">
        <f>SUM(J66+J34)</f>
        <v>0</v>
      </c>
    </row>
    <row r="69" spans="1:10" x14ac:dyDescent="0.2">
      <c r="B69" s="5"/>
      <c r="C69" s="5"/>
      <c r="D69" s="5"/>
      <c r="E69" s="26"/>
      <c r="F69" s="26"/>
      <c r="G69" s="26"/>
    </row>
    <row r="70" spans="1:10" x14ac:dyDescent="0.2">
      <c r="B70" s="5"/>
      <c r="C70" s="5"/>
      <c r="D70" s="5"/>
    </row>
    <row r="71" spans="1:10" ht="28.5" customHeight="1" x14ac:dyDescent="0.2">
      <c r="B71" s="27"/>
      <c r="C71" s="27"/>
      <c r="D71" s="27"/>
      <c r="E71" s="27"/>
      <c r="F71" s="27"/>
      <c r="G71" s="14"/>
    </row>
    <row r="72" spans="1:10" x14ac:dyDescent="0.2">
      <c r="B72" s="8"/>
      <c r="C72" s="8"/>
      <c r="D72" s="8"/>
      <c r="E72" s="6"/>
      <c r="F72" s="6"/>
      <c r="G72" s="6"/>
    </row>
    <row r="73" spans="1:10" x14ac:dyDescent="0.2">
      <c r="B73" s="4"/>
      <c r="C73" s="4"/>
      <c r="D73" s="4"/>
      <c r="E73" s="26"/>
      <c r="F73" s="26"/>
      <c r="G73" s="26"/>
    </row>
    <row r="74" spans="1:10" x14ac:dyDescent="0.2">
      <c r="B74" s="8"/>
      <c r="C74" s="8"/>
      <c r="D74" s="8"/>
    </row>
  </sheetData>
  <sheetProtection sheet="1" objects="1" scenarios="1" selectLockedCells="1"/>
  <mergeCells count="52">
    <mergeCell ref="I13:J13"/>
    <mergeCell ref="I14:J14"/>
    <mergeCell ref="I15:J15"/>
    <mergeCell ref="I16:J16"/>
    <mergeCell ref="I18:J18"/>
    <mergeCell ref="I6:J6"/>
    <mergeCell ref="I7:J7"/>
    <mergeCell ref="I8:J8"/>
    <mergeCell ref="I9:J9"/>
    <mergeCell ref="I11:J11"/>
    <mergeCell ref="G5:H5"/>
    <mergeCell ref="B13:B19"/>
    <mergeCell ref="B27:B33"/>
    <mergeCell ref="C27:C33"/>
    <mergeCell ref="F27:F33"/>
    <mergeCell ref="B20:B26"/>
    <mergeCell ref="C20:C26"/>
    <mergeCell ref="F20:F26"/>
    <mergeCell ref="D5:E5"/>
    <mergeCell ref="D6:E12"/>
    <mergeCell ref="D13:E19"/>
    <mergeCell ref="D20:E26"/>
    <mergeCell ref="D27:E33"/>
    <mergeCell ref="A1:J1"/>
    <mergeCell ref="C2:J2"/>
    <mergeCell ref="A3:J3"/>
    <mergeCell ref="D4:E4"/>
    <mergeCell ref="A2:B2"/>
    <mergeCell ref="G4:H4"/>
    <mergeCell ref="A68:G68"/>
    <mergeCell ref="A38:J38"/>
    <mergeCell ref="B34:G34"/>
    <mergeCell ref="A27:A33"/>
    <mergeCell ref="A20:A26"/>
    <mergeCell ref="B66:G66"/>
    <mergeCell ref="I20:J20"/>
    <mergeCell ref="I21:J21"/>
    <mergeCell ref="I22:J22"/>
    <mergeCell ref="I23:J23"/>
    <mergeCell ref="I25:J25"/>
    <mergeCell ref="I27:J27"/>
    <mergeCell ref="I28:J28"/>
    <mergeCell ref="I29:J29"/>
    <mergeCell ref="I30:J30"/>
    <mergeCell ref="I32:J32"/>
    <mergeCell ref="A13:A19"/>
    <mergeCell ref="F13:F19"/>
    <mergeCell ref="B6:B12"/>
    <mergeCell ref="A6:A12"/>
    <mergeCell ref="C13:C19"/>
    <mergeCell ref="C6:C12"/>
    <mergeCell ref="F6:F12"/>
  </mergeCells>
  <phoneticPr fontId="0" type="noConversion"/>
  <dataValidations disablePrompts="1" xWindow="636" yWindow="347" count="2">
    <dataValidation allowBlank="1" showInputMessage="1" showErrorMessage="1" promptTitle="Other" prompt="Please describe other cost in Justification" sqref="H18 H25 H32 G41:G65 H11 H6 H8:H9" xr:uid="{00000000-0002-0000-0400-000000000000}"/>
    <dataValidation allowBlank="1" showInputMessage="1" showErrorMessage="1" promptTitle="Overnight" prompt="# of Days calculated by overnight stays" sqref="F6:F33" xr:uid="{00000000-0002-0000-0400-000001000000}"/>
  </dataValidations>
  <printOptions horizontalCentered="1" verticalCentered="1"/>
  <pageMargins left="0.25" right="0.25" top="0.75" bottom="0.75" header="0.3" footer="0.3"/>
  <pageSetup fitToWidth="0" fitToHeight="0" orientation="landscape" r:id="rId1"/>
  <headerFooter>
    <oddHeader>&amp;CTexas Thriving Families Program Budget
Attachment to Addendum 12 - Revision 5 Exhibit G Requested Budget Summary&amp;RFY26</oddHeader>
  </headerFooter>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30"/>
  <sheetViews>
    <sheetView showGridLines="0" view="pageLayout" zoomScaleNormal="100" zoomScaleSheetLayoutView="100" workbookViewId="0">
      <selection activeCell="D12" sqref="D12"/>
    </sheetView>
  </sheetViews>
  <sheetFormatPr defaultColWidth="9.140625" defaultRowHeight="12.75" x14ac:dyDescent="0.2"/>
  <cols>
    <col min="1" max="1" width="3.85546875" style="8" bestFit="1" customWidth="1"/>
    <col min="2" max="2" width="18.42578125" style="8" customWidth="1"/>
    <col min="3" max="3" width="17" style="8" customWidth="1"/>
    <col min="4" max="4" width="31.5703125" style="8" customWidth="1"/>
    <col min="5" max="5" width="5.42578125" style="8" customWidth="1"/>
    <col min="6" max="6" width="13.7109375" style="8" customWidth="1"/>
    <col min="7" max="7" width="14.85546875" style="8" customWidth="1"/>
    <col min="8" max="8" width="8.42578125" style="36" customWidth="1"/>
    <col min="9" max="9" width="15.85546875" style="8" customWidth="1"/>
    <col min="10" max="16384" width="9.140625" style="8"/>
  </cols>
  <sheetData>
    <row r="1" spans="1:9" x14ac:dyDescent="0.2">
      <c r="A1" s="324" t="s">
        <v>87</v>
      </c>
      <c r="B1" s="325"/>
      <c r="C1" s="325"/>
      <c r="D1" s="325"/>
      <c r="E1" s="325"/>
      <c r="F1" s="325"/>
      <c r="G1" s="325"/>
      <c r="H1" s="325"/>
      <c r="I1" s="326"/>
    </row>
    <row r="2" spans="1:9" ht="13.5" customHeight="1" x14ac:dyDescent="0.2">
      <c r="A2" s="256" t="s">
        <v>151</v>
      </c>
      <c r="B2" s="256"/>
      <c r="C2" s="327">
        <f>'Summary Page'!C4</f>
        <v>0</v>
      </c>
      <c r="D2" s="327"/>
      <c r="E2" s="327"/>
      <c r="F2" s="327"/>
      <c r="G2" s="327"/>
      <c r="H2" s="327"/>
      <c r="I2" s="327"/>
    </row>
    <row r="3" spans="1:9" s="36" customFormat="1" x14ac:dyDescent="0.2">
      <c r="A3" s="123"/>
      <c r="B3" s="123" t="s">
        <v>152</v>
      </c>
      <c r="C3" s="123" t="s">
        <v>153</v>
      </c>
      <c r="D3" s="123" t="s">
        <v>154</v>
      </c>
      <c r="E3" s="124" t="s">
        <v>155</v>
      </c>
      <c r="F3" s="124" t="s">
        <v>156</v>
      </c>
      <c r="G3" s="123" t="s">
        <v>157</v>
      </c>
      <c r="H3" s="123" t="s">
        <v>158</v>
      </c>
      <c r="I3" s="123" t="s">
        <v>167</v>
      </c>
    </row>
    <row r="4" spans="1:9" ht="45" x14ac:dyDescent="0.2">
      <c r="A4" s="18"/>
      <c r="B4" s="81" t="s">
        <v>210</v>
      </c>
      <c r="C4" s="81" t="s">
        <v>211</v>
      </c>
      <c r="D4" s="81" t="s">
        <v>160</v>
      </c>
      <c r="E4" s="20" t="s">
        <v>212</v>
      </c>
      <c r="F4" s="20" t="s">
        <v>213</v>
      </c>
      <c r="G4" s="39" t="s">
        <v>188</v>
      </c>
      <c r="H4" s="39" t="s">
        <v>189</v>
      </c>
      <c r="I4" s="33" t="s">
        <v>190</v>
      </c>
    </row>
    <row r="5" spans="1:9" x14ac:dyDescent="0.2">
      <c r="A5" s="18">
        <v>1</v>
      </c>
      <c r="B5" s="57"/>
      <c r="C5" s="57"/>
      <c r="D5" s="57"/>
      <c r="E5" s="28">
        <v>0</v>
      </c>
      <c r="F5" s="29">
        <v>0</v>
      </c>
      <c r="G5" s="206">
        <f t="shared" ref="G5:G129" si="0">E5*F5</f>
        <v>0</v>
      </c>
      <c r="H5" s="125">
        <v>0</v>
      </c>
      <c r="I5" s="206">
        <f>G5*H5</f>
        <v>0</v>
      </c>
    </row>
    <row r="6" spans="1:9" x14ac:dyDescent="0.2">
      <c r="A6" s="18">
        <v>2</v>
      </c>
      <c r="B6" s="57"/>
      <c r="C6" s="57"/>
      <c r="D6" s="57"/>
      <c r="E6" s="28">
        <v>0</v>
      </c>
      <c r="F6" s="29">
        <v>0</v>
      </c>
      <c r="G6" s="206">
        <f t="shared" si="0"/>
        <v>0</v>
      </c>
      <c r="H6" s="125">
        <v>0</v>
      </c>
      <c r="I6" s="206">
        <f>G6*H6</f>
        <v>0</v>
      </c>
    </row>
    <row r="7" spans="1:9" x14ac:dyDescent="0.2">
      <c r="A7" s="18">
        <v>3</v>
      </c>
      <c r="B7" s="57"/>
      <c r="C7" s="57"/>
      <c r="D7" s="57"/>
      <c r="E7" s="28">
        <v>0</v>
      </c>
      <c r="F7" s="29">
        <v>0</v>
      </c>
      <c r="G7" s="206">
        <f t="shared" si="0"/>
        <v>0</v>
      </c>
      <c r="H7" s="125">
        <v>0</v>
      </c>
      <c r="I7" s="206">
        <f>G7*H7</f>
        <v>0</v>
      </c>
    </row>
    <row r="8" spans="1:9" x14ac:dyDescent="0.2">
      <c r="A8" s="18">
        <v>4</v>
      </c>
      <c r="B8" s="57"/>
      <c r="C8" s="57"/>
      <c r="D8" s="57"/>
      <c r="E8" s="28">
        <v>0</v>
      </c>
      <c r="F8" s="29">
        <v>0</v>
      </c>
      <c r="G8" s="206">
        <f t="shared" si="0"/>
        <v>0</v>
      </c>
      <c r="H8" s="125">
        <v>0</v>
      </c>
      <c r="I8" s="206">
        <f t="shared" ref="I8:I129" si="1">G8*H8</f>
        <v>0</v>
      </c>
    </row>
    <row r="9" spans="1:9" x14ac:dyDescent="0.2">
      <c r="A9" s="18">
        <v>5</v>
      </c>
      <c r="B9" s="57"/>
      <c r="C9" s="57"/>
      <c r="D9" s="57"/>
      <c r="E9" s="28">
        <v>0</v>
      </c>
      <c r="F9" s="29">
        <v>0</v>
      </c>
      <c r="G9" s="206">
        <f t="shared" si="0"/>
        <v>0</v>
      </c>
      <c r="H9" s="125">
        <v>0</v>
      </c>
      <c r="I9" s="206">
        <f t="shared" si="1"/>
        <v>0</v>
      </c>
    </row>
    <row r="10" spans="1:9" x14ac:dyDescent="0.2">
      <c r="A10" s="18">
        <v>6</v>
      </c>
      <c r="B10" s="58"/>
      <c r="C10" s="58"/>
      <c r="D10" s="58"/>
      <c r="E10" s="28">
        <v>0</v>
      </c>
      <c r="F10" s="29">
        <v>0</v>
      </c>
      <c r="G10" s="206">
        <f t="shared" si="0"/>
        <v>0</v>
      </c>
      <c r="H10" s="125">
        <v>0</v>
      </c>
      <c r="I10" s="206">
        <f t="shared" si="1"/>
        <v>0</v>
      </c>
    </row>
    <row r="11" spans="1:9" x14ac:dyDescent="0.2">
      <c r="A11" s="18">
        <v>7</v>
      </c>
      <c r="B11" s="58"/>
      <c r="C11" s="58"/>
      <c r="D11" s="58"/>
      <c r="E11" s="28">
        <v>0</v>
      </c>
      <c r="F11" s="29">
        <v>0</v>
      </c>
      <c r="G11" s="206">
        <f t="shared" si="0"/>
        <v>0</v>
      </c>
      <c r="H11" s="125">
        <v>0</v>
      </c>
      <c r="I11" s="206">
        <v>0</v>
      </c>
    </row>
    <row r="12" spans="1:9" x14ac:dyDescent="0.2">
      <c r="A12" s="18">
        <v>8</v>
      </c>
      <c r="B12" s="58"/>
      <c r="C12" s="58"/>
      <c r="D12" s="58"/>
      <c r="E12" s="28">
        <v>0</v>
      </c>
      <c r="F12" s="29">
        <v>0</v>
      </c>
      <c r="G12" s="206">
        <f t="shared" si="0"/>
        <v>0</v>
      </c>
      <c r="H12" s="125">
        <v>0</v>
      </c>
      <c r="I12" s="206">
        <f t="shared" si="1"/>
        <v>0</v>
      </c>
    </row>
    <row r="13" spans="1:9" x14ac:dyDescent="0.2">
      <c r="A13" s="18">
        <v>9</v>
      </c>
      <c r="B13" s="58"/>
      <c r="C13" s="58"/>
      <c r="D13" s="58"/>
      <c r="E13" s="28">
        <v>0</v>
      </c>
      <c r="F13" s="29">
        <v>0</v>
      </c>
      <c r="G13" s="206">
        <f t="shared" si="0"/>
        <v>0</v>
      </c>
      <c r="H13" s="125">
        <v>0</v>
      </c>
      <c r="I13" s="206">
        <f>G13*H13</f>
        <v>0</v>
      </c>
    </row>
    <row r="14" spans="1:9" x14ac:dyDescent="0.2">
      <c r="A14" s="18">
        <v>10</v>
      </c>
      <c r="B14" s="58"/>
      <c r="C14" s="58"/>
      <c r="D14" s="58"/>
      <c r="E14" s="28">
        <v>0</v>
      </c>
      <c r="F14" s="29">
        <v>0</v>
      </c>
      <c r="G14" s="206">
        <f t="shared" si="0"/>
        <v>0</v>
      </c>
      <c r="H14" s="125">
        <v>0</v>
      </c>
      <c r="I14" s="206">
        <f t="shared" si="1"/>
        <v>0</v>
      </c>
    </row>
    <row r="15" spans="1:9" x14ac:dyDescent="0.2">
      <c r="A15" s="18">
        <v>11</v>
      </c>
      <c r="B15" s="58"/>
      <c r="C15" s="58"/>
      <c r="D15" s="58"/>
      <c r="E15" s="28">
        <v>0</v>
      </c>
      <c r="F15" s="29">
        <v>0</v>
      </c>
      <c r="G15" s="206">
        <f t="shared" si="0"/>
        <v>0</v>
      </c>
      <c r="H15" s="125">
        <v>0</v>
      </c>
      <c r="I15" s="206">
        <f t="shared" si="1"/>
        <v>0</v>
      </c>
    </row>
    <row r="16" spans="1:9" x14ac:dyDescent="0.2">
      <c r="A16" s="18">
        <v>12</v>
      </c>
      <c r="B16" s="58"/>
      <c r="C16" s="58"/>
      <c r="D16" s="58"/>
      <c r="E16" s="28">
        <v>0</v>
      </c>
      <c r="F16" s="29">
        <v>0</v>
      </c>
      <c r="G16" s="206">
        <f t="shared" si="0"/>
        <v>0</v>
      </c>
      <c r="H16" s="125">
        <v>0</v>
      </c>
      <c r="I16" s="206">
        <f t="shared" si="1"/>
        <v>0</v>
      </c>
    </row>
    <row r="17" spans="1:9" x14ac:dyDescent="0.2">
      <c r="A17" s="18">
        <v>13</v>
      </c>
      <c r="B17" s="58"/>
      <c r="C17" s="58"/>
      <c r="D17" s="58"/>
      <c r="E17" s="28">
        <v>0</v>
      </c>
      <c r="F17" s="29">
        <v>0</v>
      </c>
      <c r="G17" s="206">
        <f t="shared" si="0"/>
        <v>0</v>
      </c>
      <c r="H17" s="125">
        <v>0</v>
      </c>
      <c r="I17" s="206">
        <f t="shared" si="1"/>
        <v>0</v>
      </c>
    </row>
    <row r="18" spans="1:9" x14ac:dyDescent="0.2">
      <c r="A18" s="18">
        <v>14</v>
      </c>
      <c r="B18" s="58"/>
      <c r="C18" s="58"/>
      <c r="D18" s="58"/>
      <c r="E18" s="28">
        <v>0</v>
      </c>
      <c r="F18" s="29">
        <v>0</v>
      </c>
      <c r="G18" s="206">
        <f t="shared" si="0"/>
        <v>0</v>
      </c>
      <c r="H18" s="125">
        <v>0</v>
      </c>
      <c r="I18" s="206">
        <f t="shared" si="1"/>
        <v>0</v>
      </c>
    </row>
    <row r="19" spans="1:9" x14ac:dyDescent="0.2">
      <c r="A19" s="18">
        <v>15</v>
      </c>
      <c r="B19" s="58"/>
      <c r="C19" s="58"/>
      <c r="D19" s="58"/>
      <c r="E19" s="28">
        <v>0</v>
      </c>
      <c r="F19" s="29">
        <v>0</v>
      </c>
      <c r="G19" s="206">
        <f t="shared" si="0"/>
        <v>0</v>
      </c>
      <c r="H19" s="125">
        <v>0</v>
      </c>
      <c r="I19" s="206">
        <f t="shared" si="1"/>
        <v>0</v>
      </c>
    </row>
    <row r="20" spans="1:9" x14ac:dyDescent="0.2">
      <c r="A20" s="18">
        <v>16</v>
      </c>
      <c r="B20" s="58"/>
      <c r="C20" s="58"/>
      <c r="D20" s="58"/>
      <c r="E20" s="28">
        <v>0</v>
      </c>
      <c r="F20" s="29">
        <v>0</v>
      </c>
      <c r="G20" s="206">
        <f t="shared" si="0"/>
        <v>0</v>
      </c>
      <c r="H20" s="125">
        <v>0</v>
      </c>
      <c r="I20" s="206">
        <f t="shared" si="1"/>
        <v>0</v>
      </c>
    </row>
    <row r="21" spans="1:9" x14ac:dyDescent="0.2">
      <c r="A21" s="18">
        <v>17</v>
      </c>
      <c r="B21" s="58"/>
      <c r="C21" s="58"/>
      <c r="D21" s="58"/>
      <c r="E21" s="28">
        <v>0</v>
      </c>
      <c r="F21" s="29">
        <v>0</v>
      </c>
      <c r="G21" s="206">
        <f t="shared" si="0"/>
        <v>0</v>
      </c>
      <c r="H21" s="125">
        <v>0</v>
      </c>
      <c r="I21" s="206">
        <f t="shared" si="1"/>
        <v>0</v>
      </c>
    </row>
    <row r="22" spans="1:9" x14ac:dyDescent="0.2">
      <c r="A22" s="18">
        <v>18</v>
      </c>
      <c r="B22" s="58"/>
      <c r="C22" s="58"/>
      <c r="D22" s="58"/>
      <c r="E22" s="28">
        <v>0</v>
      </c>
      <c r="F22" s="29">
        <v>0</v>
      </c>
      <c r="G22" s="206">
        <f t="shared" si="0"/>
        <v>0</v>
      </c>
      <c r="H22" s="125">
        <v>0</v>
      </c>
      <c r="I22" s="206">
        <f t="shared" si="1"/>
        <v>0</v>
      </c>
    </row>
    <row r="23" spans="1:9" x14ac:dyDescent="0.2">
      <c r="A23" s="18">
        <v>19</v>
      </c>
      <c r="B23" s="58"/>
      <c r="C23" s="58"/>
      <c r="D23" s="58"/>
      <c r="E23" s="28">
        <v>0</v>
      </c>
      <c r="F23" s="29">
        <v>0</v>
      </c>
      <c r="G23" s="206">
        <f t="shared" si="0"/>
        <v>0</v>
      </c>
      <c r="H23" s="125">
        <v>0</v>
      </c>
      <c r="I23" s="206">
        <f t="shared" si="1"/>
        <v>0</v>
      </c>
    </row>
    <row r="24" spans="1:9" x14ac:dyDescent="0.2">
      <c r="A24" s="18">
        <v>20</v>
      </c>
      <c r="B24" s="58"/>
      <c r="C24" s="58"/>
      <c r="D24" s="58"/>
      <c r="E24" s="28">
        <v>0</v>
      </c>
      <c r="F24" s="29">
        <v>0</v>
      </c>
      <c r="G24" s="206">
        <f t="shared" si="0"/>
        <v>0</v>
      </c>
      <c r="H24" s="125">
        <v>0</v>
      </c>
      <c r="I24" s="206">
        <f t="shared" si="1"/>
        <v>0</v>
      </c>
    </row>
    <row r="25" spans="1:9" x14ac:dyDescent="0.2">
      <c r="A25" s="18">
        <v>21</v>
      </c>
      <c r="B25" s="58"/>
      <c r="C25" s="58"/>
      <c r="D25" s="58"/>
      <c r="E25" s="28">
        <v>0</v>
      </c>
      <c r="F25" s="29">
        <v>0</v>
      </c>
      <c r="G25" s="206">
        <f t="shared" si="0"/>
        <v>0</v>
      </c>
      <c r="H25" s="125">
        <v>0</v>
      </c>
      <c r="I25" s="206">
        <f t="shared" si="1"/>
        <v>0</v>
      </c>
    </row>
    <row r="26" spans="1:9" x14ac:dyDescent="0.2">
      <c r="A26" s="18">
        <v>22</v>
      </c>
      <c r="B26" s="58"/>
      <c r="C26" s="58"/>
      <c r="D26" s="58"/>
      <c r="E26" s="28">
        <v>0</v>
      </c>
      <c r="F26" s="29">
        <v>0</v>
      </c>
      <c r="G26" s="206">
        <f t="shared" si="0"/>
        <v>0</v>
      </c>
      <c r="H26" s="125">
        <v>0</v>
      </c>
      <c r="I26" s="206">
        <f t="shared" si="1"/>
        <v>0</v>
      </c>
    </row>
    <row r="27" spans="1:9" x14ac:dyDescent="0.2">
      <c r="A27" s="18">
        <v>23</v>
      </c>
      <c r="B27" s="58"/>
      <c r="C27" s="58"/>
      <c r="D27" s="58"/>
      <c r="E27" s="28">
        <v>0</v>
      </c>
      <c r="F27" s="29">
        <v>0</v>
      </c>
      <c r="G27" s="206">
        <f t="shared" si="0"/>
        <v>0</v>
      </c>
      <c r="H27" s="125">
        <v>0</v>
      </c>
      <c r="I27" s="206">
        <f t="shared" si="1"/>
        <v>0</v>
      </c>
    </row>
    <row r="28" spans="1:9" x14ac:dyDescent="0.2">
      <c r="A28" s="18">
        <v>24</v>
      </c>
      <c r="B28" s="58"/>
      <c r="C28" s="58"/>
      <c r="D28" s="58"/>
      <c r="E28" s="28">
        <v>0</v>
      </c>
      <c r="F28" s="29">
        <v>0</v>
      </c>
      <c r="G28" s="206">
        <f t="shared" si="0"/>
        <v>0</v>
      </c>
      <c r="H28" s="125">
        <v>0</v>
      </c>
      <c r="I28" s="206">
        <f t="shared" si="1"/>
        <v>0</v>
      </c>
    </row>
    <row r="29" spans="1:9" x14ac:dyDescent="0.2">
      <c r="A29" s="18">
        <v>25</v>
      </c>
      <c r="B29" s="58"/>
      <c r="C29" s="58"/>
      <c r="D29" s="58"/>
      <c r="E29" s="28">
        <v>0</v>
      </c>
      <c r="F29" s="29">
        <v>0</v>
      </c>
      <c r="G29" s="206">
        <f t="shared" si="0"/>
        <v>0</v>
      </c>
      <c r="H29" s="125">
        <v>0</v>
      </c>
      <c r="I29" s="206">
        <f t="shared" si="1"/>
        <v>0</v>
      </c>
    </row>
    <row r="30" spans="1:9" x14ac:dyDescent="0.2">
      <c r="A30" s="18">
        <v>26</v>
      </c>
      <c r="B30" s="58"/>
      <c r="C30" s="58"/>
      <c r="D30" s="58"/>
      <c r="E30" s="28">
        <v>0</v>
      </c>
      <c r="F30" s="29">
        <v>0</v>
      </c>
      <c r="G30" s="206">
        <f t="shared" si="0"/>
        <v>0</v>
      </c>
      <c r="H30" s="125">
        <v>0</v>
      </c>
      <c r="I30" s="206">
        <f t="shared" si="1"/>
        <v>0</v>
      </c>
    </row>
    <row r="31" spans="1:9" x14ac:dyDescent="0.2">
      <c r="A31" s="18">
        <v>27</v>
      </c>
      <c r="B31" s="58"/>
      <c r="C31" s="58"/>
      <c r="D31" s="58"/>
      <c r="E31" s="28">
        <v>0</v>
      </c>
      <c r="F31" s="29">
        <v>0</v>
      </c>
      <c r="G31" s="206">
        <f t="shared" si="0"/>
        <v>0</v>
      </c>
      <c r="H31" s="125">
        <v>0</v>
      </c>
      <c r="I31" s="206">
        <f t="shared" si="1"/>
        <v>0</v>
      </c>
    </row>
    <row r="32" spans="1:9" x14ac:dyDescent="0.2">
      <c r="A32" s="18">
        <v>28</v>
      </c>
      <c r="B32" s="58"/>
      <c r="C32" s="58"/>
      <c r="D32" s="58"/>
      <c r="E32" s="28">
        <v>0</v>
      </c>
      <c r="F32" s="29">
        <v>0</v>
      </c>
      <c r="G32" s="206">
        <f t="shared" si="0"/>
        <v>0</v>
      </c>
      <c r="H32" s="125">
        <v>0</v>
      </c>
      <c r="I32" s="206">
        <f t="shared" si="1"/>
        <v>0</v>
      </c>
    </row>
    <row r="33" spans="1:9" x14ac:dyDescent="0.2">
      <c r="A33" s="18">
        <v>29</v>
      </c>
      <c r="B33" s="58"/>
      <c r="C33" s="58"/>
      <c r="D33" s="58"/>
      <c r="E33" s="28">
        <v>0</v>
      </c>
      <c r="F33" s="29">
        <v>0</v>
      </c>
      <c r="G33" s="206">
        <f t="shared" si="0"/>
        <v>0</v>
      </c>
      <c r="H33" s="125">
        <v>0</v>
      </c>
      <c r="I33" s="206">
        <f t="shared" si="1"/>
        <v>0</v>
      </c>
    </row>
    <row r="34" spans="1:9" x14ac:dyDescent="0.2">
      <c r="A34" s="18">
        <v>30</v>
      </c>
      <c r="B34" s="58"/>
      <c r="C34" s="58"/>
      <c r="D34" s="58"/>
      <c r="E34" s="28">
        <v>0</v>
      </c>
      <c r="F34" s="29">
        <v>0</v>
      </c>
      <c r="G34" s="206">
        <f t="shared" si="0"/>
        <v>0</v>
      </c>
      <c r="H34" s="125">
        <v>0</v>
      </c>
      <c r="I34" s="206">
        <f t="shared" si="1"/>
        <v>0</v>
      </c>
    </row>
    <row r="35" spans="1:9" x14ac:dyDescent="0.2">
      <c r="A35" s="18">
        <v>31</v>
      </c>
      <c r="B35" s="58"/>
      <c r="C35" s="58"/>
      <c r="D35" s="58"/>
      <c r="E35" s="28">
        <v>0</v>
      </c>
      <c r="F35" s="29">
        <v>0</v>
      </c>
      <c r="G35" s="206">
        <f t="shared" si="0"/>
        <v>0</v>
      </c>
      <c r="H35" s="125">
        <v>0</v>
      </c>
      <c r="I35" s="206">
        <f t="shared" si="1"/>
        <v>0</v>
      </c>
    </row>
    <row r="36" spans="1:9" x14ac:dyDescent="0.2">
      <c r="A36" s="18">
        <v>32</v>
      </c>
      <c r="B36" s="58"/>
      <c r="C36" s="58"/>
      <c r="D36" s="58"/>
      <c r="E36" s="28">
        <v>0</v>
      </c>
      <c r="F36" s="29">
        <v>0</v>
      </c>
      <c r="G36" s="206">
        <f t="shared" si="0"/>
        <v>0</v>
      </c>
      <c r="H36" s="125">
        <v>0</v>
      </c>
      <c r="I36" s="206">
        <f t="shared" si="1"/>
        <v>0</v>
      </c>
    </row>
    <row r="37" spans="1:9" x14ac:dyDescent="0.2">
      <c r="A37" s="18">
        <v>33</v>
      </c>
      <c r="B37" s="58"/>
      <c r="C37" s="58"/>
      <c r="D37" s="58"/>
      <c r="E37" s="28">
        <v>0</v>
      </c>
      <c r="F37" s="29">
        <v>0</v>
      </c>
      <c r="G37" s="206">
        <f t="shared" si="0"/>
        <v>0</v>
      </c>
      <c r="H37" s="125">
        <v>0</v>
      </c>
      <c r="I37" s="206">
        <f t="shared" si="1"/>
        <v>0</v>
      </c>
    </row>
    <row r="38" spans="1:9" x14ac:dyDescent="0.2">
      <c r="A38" s="18">
        <v>34</v>
      </c>
      <c r="B38" s="58"/>
      <c r="C38" s="58"/>
      <c r="D38" s="58"/>
      <c r="E38" s="28">
        <v>0</v>
      </c>
      <c r="F38" s="29">
        <v>0</v>
      </c>
      <c r="G38" s="206">
        <f t="shared" si="0"/>
        <v>0</v>
      </c>
      <c r="H38" s="125">
        <v>0</v>
      </c>
      <c r="I38" s="206">
        <f t="shared" si="1"/>
        <v>0</v>
      </c>
    </row>
    <row r="39" spans="1:9" x14ac:dyDescent="0.2">
      <c r="A39" s="18">
        <v>35</v>
      </c>
      <c r="B39" s="58"/>
      <c r="C39" s="58"/>
      <c r="D39" s="58"/>
      <c r="E39" s="28">
        <v>0</v>
      </c>
      <c r="F39" s="29">
        <v>0</v>
      </c>
      <c r="G39" s="206">
        <f t="shared" si="0"/>
        <v>0</v>
      </c>
      <c r="H39" s="125">
        <v>0</v>
      </c>
      <c r="I39" s="206">
        <f t="shared" si="1"/>
        <v>0</v>
      </c>
    </row>
    <row r="40" spans="1:9" x14ac:dyDescent="0.2">
      <c r="A40" s="18">
        <v>36</v>
      </c>
      <c r="B40" s="58"/>
      <c r="C40" s="58"/>
      <c r="D40" s="58"/>
      <c r="E40" s="28">
        <v>0</v>
      </c>
      <c r="F40" s="29">
        <v>0</v>
      </c>
      <c r="G40" s="206">
        <f t="shared" si="0"/>
        <v>0</v>
      </c>
      <c r="H40" s="125">
        <v>0</v>
      </c>
      <c r="I40" s="206">
        <f t="shared" si="1"/>
        <v>0</v>
      </c>
    </row>
    <row r="41" spans="1:9" x14ac:dyDescent="0.2">
      <c r="A41" s="18">
        <v>37</v>
      </c>
      <c r="B41" s="58"/>
      <c r="C41" s="58"/>
      <c r="D41" s="58"/>
      <c r="E41" s="28">
        <v>0</v>
      </c>
      <c r="F41" s="29">
        <v>0</v>
      </c>
      <c r="G41" s="206">
        <f t="shared" si="0"/>
        <v>0</v>
      </c>
      <c r="H41" s="125">
        <v>0</v>
      </c>
      <c r="I41" s="206">
        <f t="shared" si="1"/>
        <v>0</v>
      </c>
    </row>
    <row r="42" spans="1:9" x14ac:dyDescent="0.2">
      <c r="A42" s="18">
        <v>38</v>
      </c>
      <c r="B42" s="58"/>
      <c r="C42" s="58"/>
      <c r="D42" s="58"/>
      <c r="E42" s="28">
        <v>0</v>
      </c>
      <c r="F42" s="29">
        <v>0</v>
      </c>
      <c r="G42" s="206">
        <f t="shared" si="0"/>
        <v>0</v>
      </c>
      <c r="H42" s="125">
        <v>0</v>
      </c>
      <c r="I42" s="206">
        <f t="shared" si="1"/>
        <v>0</v>
      </c>
    </row>
    <row r="43" spans="1:9" x14ac:dyDescent="0.2">
      <c r="A43" s="18">
        <v>39</v>
      </c>
      <c r="B43" s="58"/>
      <c r="C43" s="58"/>
      <c r="D43" s="58"/>
      <c r="E43" s="28">
        <v>0</v>
      </c>
      <c r="F43" s="29">
        <v>0</v>
      </c>
      <c r="G43" s="206">
        <f t="shared" si="0"/>
        <v>0</v>
      </c>
      <c r="H43" s="125">
        <v>0</v>
      </c>
      <c r="I43" s="206">
        <f t="shared" si="1"/>
        <v>0</v>
      </c>
    </row>
    <row r="44" spans="1:9" x14ac:dyDescent="0.2">
      <c r="A44" s="18">
        <v>40</v>
      </c>
      <c r="B44" s="58"/>
      <c r="C44" s="58"/>
      <c r="D44" s="58"/>
      <c r="E44" s="28">
        <v>0</v>
      </c>
      <c r="F44" s="29">
        <v>0</v>
      </c>
      <c r="G44" s="206">
        <f t="shared" si="0"/>
        <v>0</v>
      </c>
      <c r="H44" s="125">
        <v>0</v>
      </c>
      <c r="I44" s="206">
        <f t="shared" si="1"/>
        <v>0</v>
      </c>
    </row>
    <row r="45" spans="1:9" x14ac:dyDescent="0.2">
      <c r="A45" s="18">
        <v>41</v>
      </c>
      <c r="B45" s="58"/>
      <c r="C45" s="58"/>
      <c r="D45" s="58"/>
      <c r="E45" s="28">
        <v>0</v>
      </c>
      <c r="F45" s="29">
        <v>0</v>
      </c>
      <c r="G45" s="206">
        <f t="shared" si="0"/>
        <v>0</v>
      </c>
      <c r="H45" s="125">
        <v>0</v>
      </c>
      <c r="I45" s="206">
        <f t="shared" si="1"/>
        <v>0</v>
      </c>
    </row>
    <row r="46" spans="1:9" x14ac:dyDescent="0.2">
      <c r="A46" s="18">
        <v>42</v>
      </c>
      <c r="B46" s="58"/>
      <c r="C46" s="58"/>
      <c r="D46" s="58"/>
      <c r="E46" s="28">
        <v>0</v>
      </c>
      <c r="F46" s="29">
        <v>0</v>
      </c>
      <c r="G46" s="206">
        <f t="shared" si="0"/>
        <v>0</v>
      </c>
      <c r="H46" s="125">
        <v>0</v>
      </c>
      <c r="I46" s="206">
        <f t="shared" si="1"/>
        <v>0</v>
      </c>
    </row>
    <row r="47" spans="1:9" x14ac:dyDescent="0.2">
      <c r="A47" s="18">
        <v>43</v>
      </c>
      <c r="B47" s="58"/>
      <c r="C47" s="58"/>
      <c r="D47" s="58"/>
      <c r="E47" s="28">
        <v>0</v>
      </c>
      <c r="F47" s="29">
        <v>0</v>
      </c>
      <c r="G47" s="206">
        <f t="shared" si="0"/>
        <v>0</v>
      </c>
      <c r="H47" s="125">
        <v>0</v>
      </c>
      <c r="I47" s="206">
        <f t="shared" si="1"/>
        <v>0</v>
      </c>
    </row>
    <row r="48" spans="1:9" x14ac:dyDescent="0.2">
      <c r="A48" s="18">
        <v>44</v>
      </c>
      <c r="B48" s="58"/>
      <c r="C48" s="58"/>
      <c r="D48" s="58"/>
      <c r="E48" s="28">
        <v>0</v>
      </c>
      <c r="F48" s="29">
        <v>0</v>
      </c>
      <c r="G48" s="206">
        <f t="shared" si="0"/>
        <v>0</v>
      </c>
      <c r="H48" s="125">
        <v>0</v>
      </c>
      <c r="I48" s="206">
        <f t="shared" si="1"/>
        <v>0</v>
      </c>
    </row>
    <row r="49" spans="1:9" x14ac:dyDescent="0.2">
      <c r="A49" s="18">
        <v>45</v>
      </c>
      <c r="B49" s="58"/>
      <c r="C49" s="58"/>
      <c r="D49" s="58"/>
      <c r="E49" s="28">
        <v>0</v>
      </c>
      <c r="F49" s="29">
        <v>0</v>
      </c>
      <c r="G49" s="206">
        <f t="shared" si="0"/>
        <v>0</v>
      </c>
      <c r="H49" s="125">
        <v>0</v>
      </c>
      <c r="I49" s="206">
        <f t="shared" si="1"/>
        <v>0</v>
      </c>
    </row>
    <row r="50" spans="1:9" x14ac:dyDescent="0.2">
      <c r="A50" s="18">
        <v>46</v>
      </c>
      <c r="B50" s="58"/>
      <c r="C50" s="58"/>
      <c r="D50" s="58"/>
      <c r="E50" s="28">
        <v>0</v>
      </c>
      <c r="F50" s="29">
        <v>0</v>
      </c>
      <c r="G50" s="206">
        <f t="shared" si="0"/>
        <v>0</v>
      </c>
      <c r="H50" s="125">
        <v>0</v>
      </c>
      <c r="I50" s="206">
        <f t="shared" si="1"/>
        <v>0</v>
      </c>
    </row>
    <row r="51" spans="1:9" x14ac:dyDescent="0.2">
      <c r="A51" s="18">
        <v>47</v>
      </c>
      <c r="B51" s="58"/>
      <c r="C51" s="58"/>
      <c r="D51" s="58"/>
      <c r="E51" s="28">
        <v>0</v>
      </c>
      <c r="F51" s="29">
        <v>0</v>
      </c>
      <c r="G51" s="206">
        <f t="shared" si="0"/>
        <v>0</v>
      </c>
      <c r="H51" s="125">
        <v>0</v>
      </c>
      <c r="I51" s="206">
        <f t="shared" si="1"/>
        <v>0</v>
      </c>
    </row>
    <row r="52" spans="1:9" x14ac:dyDescent="0.2">
      <c r="A52" s="18">
        <v>48</v>
      </c>
      <c r="B52" s="58"/>
      <c r="C52" s="58"/>
      <c r="D52" s="58"/>
      <c r="E52" s="28">
        <v>0</v>
      </c>
      <c r="F52" s="29">
        <v>0</v>
      </c>
      <c r="G52" s="206">
        <f t="shared" si="0"/>
        <v>0</v>
      </c>
      <c r="H52" s="125">
        <v>0</v>
      </c>
      <c r="I52" s="206">
        <f t="shared" si="1"/>
        <v>0</v>
      </c>
    </row>
    <row r="53" spans="1:9" x14ac:dyDescent="0.2">
      <c r="A53" s="18">
        <v>49</v>
      </c>
      <c r="B53" s="58"/>
      <c r="C53" s="58"/>
      <c r="D53" s="58"/>
      <c r="E53" s="28">
        <v>0</v>
      </c>
      <c r="F53" s="29">
        <v>0</v>
      </c>
      <c r="G53" s="206">
        <f t="shared" si="0"/>
        <v>0</v>
      </c>
      <c r="H53" s="125">
        <v>0</v>
      </c>
      <c r="I53" s="206">
        <f t="shared" si="1"/>
        <v>0</v>
      </c>
    </row>
    <row r="54" spans="1:9" x14ac:dyDescent="0.2">
      <c r="A54" s="18">
        <v>50</v>
      </c>
      <c r="B54" s="58"/>
      <c r="C54" s="58"/>
      <c r="D54" s="58"/>
      <c r="E54" s="28">
        <v>0</v>
      </c>
      <c r="F54" s="29">
        <v>0</v>
      </c>
      <c r="G54" s="206">
        <f t="shared" si="0"/>
        <v>0</v>
      </c>
      <c r="H54" s="125">
        <v>0</v>
      </c>
      <c r="I54" s="206">
        <f t="shared" si="1"/>
        <v>0</v>
      </c>
    </row>
    <row r="55" spans="1:9" x14ac:dyDescent="0.2">
      <c r="A55" s="18">
        <v>51</v>
      </c>
      <c r="B55" s="58"/>
      <c r="C55" s="58"/>
      <c r="D55" s="58"/>
      <c r="E55" s="28">
        <v>0</v>
      </c>
      <c r="F55" s="29">
        <v>0</v>
      </c>
      <c r="G55" s="206">
        <f t="shared" si="0"/>
        <v>0</v>
      </c>
      <c r="H55" s="125">
        <v>0</v>
      </c>
      <c r="I55" s="206">
        <f t="shared" si="1"/>
        <v>0</v>
      </c>
    </row>
    <row r="56" spans="1:9" x14ac:dyDescent="0.2">
      <c r="A56" s="18">
        <v>52</v>
      </c>
      <c r="B56" s="58"/>
      <c r="C56" s="58"/>
      <c r="D56" s="58"/>
      <c r="E56" s="28">
        <v>0</v>
      </c>
      <c r="F56" s="29">
        <v>0</v>
      </c>
      <c r="G56" s="206">
        <f t="shared" si="0"/>
        <v>0</v>
      </c>
      <c r="H56" s="125">
        <v>0</v>
      </c>
      <c r="I56" s="206">
        <f t="shared" si="1"/>
        <v>0</v>
      </c>
    </row>
    <row r="57" spans="1:9" x14ac:dyDescent="0.2">
      <c r="A57" s="18">
        <v>53</v>
      </c>
      <c r="B57" s="58"/>
      <c r="C57" s="58"/>
      <c r="D57" s="58"/>
      <c r="E57" s="28">
        <v>0</v>
      </c>
      <c r="F57" s="29">
        <v>0</v>
      </c>
      <c r="G57" s="206">
        <f t="shared" si="0"/>
        <v>0</v>
      </c>
      <c r="H57" s="125">
        <v>0</v>
      </c>
      <c r="I57" s="206">
        <f t="shared" si="1"/>
        <v>0</v>
      </c>
    </row>
    <row r="58" spans="1:9" x14ac:dyDescent="0.2">
      <c r="A58" s="18">
        <v>54</v>
      </c>
      <c r="B58" s="58"/>
      <c r="C58" s="58"/>
      <c r="D58" s="58"/>
      <c r="E58" s="28">
        <v>0</v>
      </c>
      <c r="F58" s="29">
        <v>0</v>
      </c>
      <c r="G58" s="206">
        <f t="shared" si="0"/>
        <v>0</v>
      </c>
      <c r="H58" s="125">
        <v>0</v>
      </c>
      <c r="I58" s="206">
        <f t="shared" si="1"/>
        <v>0</v>
      </c>
    </row>
    <row r="59" spans="1:9" x14ac:dyDescent="0.2">
      <c r="A59" s="18">
        <v>55</v>
      </c>
      <c r="B59" s="58"/>
      <c r="C59" s="58"/>
      <c r="D59" s="58"/>
      <c r="E59" s="28">
        <v>0</v>
      </c>
      <c r="F59" s="29">
        <v>0</v>
      </c>
      <c r="G59" s="206">
        <f t="shared" si="0"/>
        <v>0</v>
      </c>
      <c r="H59" s="125">
        <v>0</v>
      </c>
      <c r="I59" s="206">
        <f t="shared" si="1"/>
        <v>0</v>
      </c>
    </row>
    <row r="60" spans="1:9" x14ac:dyDescent="0.2">
      <c r="A60" s="18">
        <v>56</v>
      </c>
      <c r="B60" s="58"/>
      <c r="C60" s="58"/>
      <c r="D60" s="58"/>
      <c r="E60" s="28">
        <v>0</v>
      </c>
      <c r="F60" s="29">
        <v>0</v>
      </c>
      <c r="G60" s="206">
        <f t="shared" si="0"/>
        <v>0</v>
      </c>
      <c r="H60" s="125">
        <v>0</v>
      </c>
      <c r="I60" s="206">
        <f t="shared" si="1"/>
        <v>0</v>
      </c>
    </row>
    <row r="61" spans="1:9" x14ac:dyDescent="0.2">
      <c r="A61" s="18">
        <v>57</v>
      </c>
      <c r="B61" s="58"/>
      <c r="C61" s="58"/>
      <c r="D61" s="58"/>
      <c r="E61" s="28">
        <v>0</v>
      </c>
      <c r="F61" s="29">
        <v>0</v>
      </c>
      <c r="G61" s="206">
        <f t="shared" si="0"/>
        <v>0</v>
      </c>
      <c r="H61" s="125">
        <v>0</v>
      </c>
      <c r="I61" s="206">
        <f t="shared" si="1"/>
        <v>0</v>
      </c>
    </row>
    <row r="62" spans="1:9" x14ac:dyDescent="0.2">
      <c r="A62" s="18">
        <v>58</v>
      </c>
      <c r="B62" s="58"/>
      <c r="C62" s="58"/>
      <c r="D62" s="58"/>
      <c r="E62" s="28">
        <v>0</v>
      </c>
      <c r="F62" s="29">
        <v>0</v>
      </c>
      <c r="G62" s="206">
        <f t="shared" si="0"/>
        <v>0</v>
      </c>
      <c r="H62" s="125">
        <v>0</v>
      </c>
      <c r="I62" s="206">
        <f t="shared" si="1"/>
        <v>0</v>
      </c>
    </row>
    <row r="63" spans="1:9" x14ac:dyDescent="0.2">
      <c r="A63" s="18">
        <v>59</v>
      </c>
      <c r="B63" s="58"/>
      <c r="C63" s="58"/>
      <c r="D63" s="58"/>
      <c r="E63" s="28">
        <v>0</v>
      </c>
      <c r="F63" s="29">
        <v>0</v>
      </c>
      <c r="G63" s="206">
        <f t="shared" si="0"/>
        <v>0</v>
      </c>
      <c r="H63" s="125">
        <v>0</v>
      </c>
      <c r="I63" s="206">
        <f t="shared" si="1"/>
        <v>0</v>
      </c>
    </row>
    <row r="64" spans="1:9" x14ac:dyDescent="0.2">
      <c r="A64" s="18">
        <v>60</v>
      </c>
      <c r="B64" s="58"/>
      <c r="C64" s="58"/>
      <c r="D64" s="58"/>
      <c r="E64" s="28">
        <v>0</v>
      </c>
      <c r="F64" s="29">
        <v>0</v>
      </c>
      <c r="G64" s="206">
        <f t="shared" si="0"/>
        <v>0</v>
      </c>
      <c r="H64" s="125">
        <v>0</v>
      </c>
      <c r="I64" s="206">
        <f t="shared" si="1"/>
        <v>0</v>
      </c>
    </row>
    <row r="65" spans="1:9" x14ac:dyDescent="0.2">
      <c r="A65" s="18">
        <v>61</v>
      </c>
      <c r="B65" s="58"/>
      <c r="C65" s="58"/>
      <c r="D65" s="58"/>
      <c r="E65" s="28">
        <v>0</v>
      </c>
      <c r="F65" s="29">
        <v>0</v>
      </c>
      <c r="G65" s="206">
        <f t="shared" si="0"/>
        <v>0</v>
      </c>
      <c r="H65" s="125">
        <v>0</v>
      </c>
      <c r="I65" s="206">
        <f t="shared" si="1"/>
        <v>0</v>
      </c>
    </row>
    <row r="66" spans="1:9" x14ac:dyDescent="0.2">
      <c r="A66" s="18">
        <v>62</v>
      </c>
      <c r="B66" s="58"/>
      <c r="C66" s="58"/>
      <c r="D66" s="58"/>
      <c r="E66" s="28">
        <v>0</v>
      </c>
      <c r="F66" s="29">
        <v>0</v>
      </c>
      <c r="G66" s="206">
        <f t="shared" si="0"/>
        <v>0</v>
      </c>
      <c r="H66" s="125">
        <v>0</v>
      </c>
      <c r="I66" s="206">
        <f t="shared" si="1"/>
        <v>0</v>
      </c>
    </row>
    <row r="67" spans="1:9" x14ac:dyDescent="0.2">
      <c r="A67" s="18">
        <v>63</v>
      </c>
      <c r="B67" s="58"/>
      <c r="C67" s="58"/>
      <c r="D67" s="58"/>
      <c r="E67" s="28">
        <v>0</v>
      </c>
      <c r="F67" s="29">
        <v>0</v>
      </c>
      <c r="G67" s="206">
        <f t="shared" si="0"/>
        <v>0</v>
      </c>
      <c r="H67" s="125">
        <v>0</v>
      </c>
      <c r="I67" s="206">
        <f t="shared" si="1"/>
        <v>0</v>
      </c>
    </row>
    <row r="68" spans="1:9" x14ac:dyDescent="0.2">
      <c r="A68" s="18">
        <v>64</v>
      </c>
      <c r="B68" s="58"/>
      <c r="C68" s="58"/>
      <c r="D68" s="58"/>
      <c r="E68" s="28">
        <v>0</v>
      </c>
      <c r="F68" s="29">
        <v>0</v>
      </c>
      <c r="G68" s="206">
        <f t="shared" si="0"/>
        <v>0</v>
      </c>
      <c r="H68" s="125">
        <v>0</v>
      </c>
      <c r="I68" s="206">
        <f t="shared" si="1"/>
        <v>0</v>
      </c>
    </row>
    <row r="69" spans="1:9" x14ac:dyDescent="0.2">
      <c r="A69" s="18">
        <v>65</v>
      </c>
      <c r="B69" s="58"/>
      <c r="C69" s="58"/>
      <c r="D69" s="58"/>
      <c r="E69" s="28">
        <v>0</v>
      </c>
      <c r="F69" s="29">
        <v>0</v>
      </c>
      <c r="G69" s="206">
        <f t="shared" si="0"/>
        <v>0</v>
      </c>
      <c r="H69" s="125">
        <v>0</v>
      </c>
      <c r="I69" s="206">
        <f t="shared" si="1"/>
        <v>0</v>
      </c>
    </row>
    <row r="70" spans="1:9" x14ac:dyDescent="0.2">
      <c r="A70" s="18">
        <v>66</v>
      </c>
      <c r="B70" s="58"/>
      <c r="C70" s="58"/>
      <c r="D70" s="58"/>
      <c r="E70" s="28">
        <v>0</v>
      </c>
      <c r="F70" s="29">
        <v>0</v>
      </c>
      <c r="G70" s="206">
        <f t="shared" si="0"/>
        <v>0</v>
      </c>
      <c r="H70" s="125">
        <v>0</v>
      </c>
      <c r="I70" s="206">
        <f t="shared" si="1"/>
        <v>0</v>
      </c>
    </row>
    <row r="71" spans="1:9" x14ac:dyDescent="0.2">
      <c r="A71" s="18">
        <v>67</v>
      </c>
      <c r="B71" s="58"/>
      <c r="C71" s="58"/>
      <c r="D71" s="58"/>
      <c r="E71" s="28">
        <v>0</v>
      </c>
      <c r="F71" s="29">
        <v>0</v>
      </c>
      <c r="G71" s="206">
        <f t="shared" si="0"/>
        <v>0</v>
      </c>
      <c r="H71" s="125">
        <v>0</v>
      </c>
      <c r="I71" s="206">
        <f t="shared" si="1"/>
        <v>0</v>
      </c>
    </row>
    <row r="72" spans="1:9" x14ac:dyDescent="0.2">
      <c r="A72" s="18">
        <v>68</v>
      </c>
      <c r="B72" s="58"/>
      <c r="C72" s="58"/>
      <c r="D72" s="58"/>
      <c r="E72" s="28">
        <v>0</v>
      </c>
      <c r="F72" s="29">
        <v>0</v>
      </c>
      <c r="G72" s="206">
        <f t="shared" si="0"/>
        <v>0</v>
      </c>
      <c r="H72" s="125">
        <v>0</v>
      </c>
      <c r="I72" s="206">
        <f t="shared" si="1"/>
        <v>0</v>
      </c>
    </row>
    <row r="73" spans="1:9" x14ac:dyDescent="0.2">
      <c r="A73" s="18">
        <v>69</v>
      </c>
      <c r="B73" s="58"/>
      <c r="C73" s="58"/>
      <c r="D73" s="58"/>
      <c r="E73" s="28">
        <v>0</v>
      </c>
      <c r="F73" s="29">
        <v>0</v>
      </c>
      <c r="G73" s="206">
        <f t="shared" si="0"/>
        <v>0</v>
      </c>
      <c r="H73" s="125">
        <v>0</v>
      </c>
      <c r="I73" s="206">
        <f t="shared" si="1"/>
        <v>0</v>
      </c>
    </row>
    <row r="74" spans="1:9" x14ac:dyDescent="0.2">
      <c r="A74" s="18">
        <v>70</v>
      </c>
      <c r="B74" s="58"/>
      <c r="C74" s="58"/>
      <c r="D74" s="58"/>
      <c r="E74" s="28">
        <v>0</v>
      </c>
      <c r="F74" s="29">
        <v>0</v>
      </c>
      <c r="G74" s="206">
        <f t="shared" si="0"/>
        <v>0</v>
      </c>
      <c r="H74" s="125">
        <v>0</v>
      </c>
      <c r="I74" s="206">
        <f t="shared" si="1"/>
        <v>0</v>
      </c>
    </row>
    <row r="75" spans="1:9" x14ac:dyDescent="0.2">
      <c r="A75" s="18">
        <v>71</v>
      </c>
      <c r="B75" s="58"/>
      <c r="C75" s="58"/>
      <c r="D75" s="58"/>
      <c r="E75" s="28">
        <v>0</v>
      </c>
      <c r="F75" s="29">
        <v>0</v>
      </c>
      <c r="G75" s="206">
        <f t="shared" si="0"/>
        <v>0</v>
      </c>
      <c r="H75" s="125">
        <v>0</v>
      </c>
      <c r="I75" s="206">
        <f t="shared" si="1"/>
        <v>0</v>
      </c>
    </row>
    <row r="76" spans="1:9" x14ac:dyDescent="0.2">
      <c r="A76" s="18">
        <v>72</v>
      </c>
      <c r="B76" s="58"/>
      <c r="C76" s="58"/>
      <c r="D76" s="58"/>
      <c r="E76" s="28">
        <v>0</v>
      </c>
      <c r="F76" s="29">
        <v>0</v>
      </c>
      <c r="G76" s="206">
        <f t="shared" si="0"/>
        <v>0</v>
      </c>
      <c r="H76" s="125">
        <v>0</v>
      </c>
      <c r="I76" s="206">
        <f t="shared" si="1"/>
        <v>0</v>
      </c>
    </row>
    <row r="77" spans="1:9" x14ac:dyDescent="0.2">
      <c r="A77" s="18">
        <v>73</v>
      </c>
      <c r="B77" s="58"/>
      <c r="C77" s="58"/>
      <c r="D77" s="58"/>
      <c r="E77" s="28">
        <v>0</v>
      </c>
      <c r="F77" s="29">
        <v>0</v>
      </c>
      <c r="G77" s="206">
        <f t="shared" si="0"/>
        <v>0</v>
      </c>
      <c r="H77" s="125">
        <v>0</v>
      </c>
      <c r="I77" s="206">
        <f t="shared" si="1"/>
        <v>0</v>
      </c>
    </row>
    <row r="78" spans="1:9" x14ac:dyDescent="0.2">
      <c r="A78" s="18">
        <v>74</v>
      </c>
      <c r="B78" s="58"/>
      <c r="C78" s="58"/>
      <c r="D78" s="58"/>
      <c r="E78" s="28">
        <v>0</v>
      </c>
      <c r="F78" s="29">
        <v>0</v>
      </c>
      <c r="G78" s="206">
        <f t="shared" si="0"/>
        <v>0</v>
      </c>
      <c r="H78" s="125">
        <v>0</v>
      </c>
      <c r="I78" s="206">
        <f t="shared" si="1"/>
        <v>0</v>
      </c>
    </row>
    <row r="79" spans="1:9" x14ac:dyDescent="0.2">
      <c r="A79" s="18">
        <v>75</v>
      </c>
      <c r="B79" s="58"/>
      <c r="C79" s="58"/>
      <c r="D79" s="58"/>
      <c r="E79" s="28">
        <v>50</v>
      </c>
      <c r="F79" s="29">
        <v>0</v>
      </c>
      <c r="G79" s="206">
        <f t="shared" si="0"/>
        <v>0</v>
      </c>
      <c r="H79" s="125">
        <v>0</v>
      </c>
      <c r="I79" s="206">
        <f t="shared" si="1"/>
        <v>0</v>
      </c>
    </row>
    <row r="80" spans="1:9" x14ac:dyDescent="0.2">
      <c r="A80" s="18">
        <v>76</v>
      </c>
      <c r="B80" s="58"/>
      <c r="C80" s="58"/>
      <c r="D80" s="58"/>
      <c r="E80" s="28">
        <v>0</v>
      </c>
      <c r="F80" s="29">
        <v>0</v>
      </c>
      <c r="G80" s="206">
        <f t="shared" si="0"/>
        <v>0</v>
      </c>
      <c r="H80" s="125">
        <v>0</v>
      </c>
      <c r="I80" s="206">
        <f t="shared" si="1"/>
        <v>0</v>
      </c>
    </row>
    <row r="81" spans="1:9" x14ac:dyDescent="0.2">
      <c r="A81" s="18">
        <v>77</v>
      </c>
      <c r="B81" s="58"/>
      <c r="C81" s="58"/>
      <c r="D81" s="58"/>
      <c r="E81" s="28">
        <v>0</v>
      </c>
      <c r="F81" s="29">
        <v>0</v>
      </c>
      <c r="G81" s="206">
        <f t="shared" si="0"/>
        <v>0</v>
      </c>
      <c r="H81" s="125">
        <v>0</v>
      </c>
      <c r="I81" s="206">
        <f t="shared" si="1"/>
        <v>0</v>
      </c>
    </row>
    <row r="82" spans="1:9" x14ac:dyDescent="0.2">
      <c r="A82" s="18">
        <v>78</v>
      </c>
      <c r="B82" s="58"/>
      <c r="C82" s="58"/>
      <c r="D82" s="58"/>
      <c r="E82" s="28">
        <v>0</v>
      </c>
      <c r="F82" s="29">
        <v>0</v>
      </c>
      <c r="G82" s="206">
        <f t="shared" si="0"/>
        <v>0</v>
      </c>
      <c r="H82" s="125">
        <v>0</v>
      </c>
      <c r="I82" s="206">
        <f t="shared" si="1"/>
        <v>0</v>
      </c>
    </row>
    <row r="83" spans="1:9" x14ac:dyDescent="0.2">
      <c r="A83" s="18">
        <v>79</v>
      </c>
      <c r="B83" s="58"/>
      <c r="C83" s="58"/>
      <c r="D83" s="58"/>
      <c r="E83" s="28">
        <v>0</v>
      </c>
      <c r="F83" s="29">
        <v>0</v>
      </c>
      <c r="G83" s="206">
        <f t="shared" si="0"/>
        <v>0</v>
      </c>
      <c r="H83" s="125">
        <v>0</v>
      </c>
      <c r="I83" s="206">
        <f t="shared" si="1"/>
        <v>0</v>
      </c>
    </row>
    <row r="84" spans="1:9" x14ac:dyDescent="0.2">
      <c r="A84" s="18">
        <v>80</v>
      </c>
      <c r="B84" s="58"/>
      <c r="C84" s="58"/>
      <c r="D84" s="58"/>
      <c r="E84" s="28">
        <v>0</v>
      </c>
      <c r="F84" s="29">
        <v>0</v>
      </c>
      <c r="G84" s="206">
        <f t="shared" si="0"/>
        <v>0</v>
      </c>
      <c r="H84" s="125">
        <v>0</v>
      </c>
      <c r="I84" s="206">
        <f t="shared" si="1"/>
        <v>0</v>
      </c>
    </row>
    <row r="85" spans="1:9" x14ac:dyDescent="0.2">
      <c r="A85" s="18">
        <v>81</v>
      </c>
      <c r="B85" s="58"/>
      <c r="C85" s="58"/>
      <c r="D85" s="58"/>
      <c r="E85" s="28">
        <v>0</v>
      </c>
      <c r="F85" s="29">
        <v>0</v>
      </c>
      <c r="G85" s="206">
        <f t="shared" si="0"/>
        <v>0</v>
      </c>
      <c r="H85" s="125">
        <v>0</v>
      </c>
      <c r="I85" s="206">
        <f t="shared" si="1"/>
        <v>0</v>
      </c>
    </row>
    <row r="86" spans="1:9" x14ac:dyDescent="0.2">
      <c r="A86" s="18">
        <v>82</v>
      </c>
      <c r="B86" s="58"/>
      <c r="C86" s="58"/>
      <c r="D86" s="58"/>
      <c r="E86" s="28">
        <v>0</v>
      </c>
      <c r="F86" s="29">
        <v>0</v>
      </c>
      <c r="G86" s="206">
        <f t="shared" si="0"/>
        <v>0</v>
      </c>
      <c r="H86" s="125">
        <v>0</v>
      </c>
      <c r="I86" s="206">
        <f t="shared" si="1"/>
        <v>0</v>
      </c>
    </row>
    <row r="87" spans="1:9" x14ac:dyDescent="0.2">
      <c r="A87" s="18">
        <v>83</v>
      </c>
      <c r="B87" s="58"/>
      <c r="C87" s="58"/>
      <c r="D87" s="58"/>
      <c r="E87" s="28">
        <v>0</v>
      </c>
      <c r="F87" s="29">
        <v>0</v>
      </c>
      <c r="G87" s="206">
        <f t="shared" si="0"/>
        <v>0</v>
      </c>
      <c r="H87" s="125">
        <v>0</v>
      </c>
      <c r="I87" s="206">
        <f t="shared" si="1"/>
        <v>0</v>
      </c>
    </row>
    <row r="88" spans="1:9" x14ac:dyDescent="0.2">
      <c r="A88" s="18">
        <v>84</v>
      </c>
      <c r="B88" s="58"/>
      <c r="C88" s="58"/>
      <c r="D88" s="58"/>
      <c r="E88" s="28">
        <v>0</v>
      </c>
      <c r="F88" s="29">
        <v>0</v>
      </c>
      <c r="G88" s="206">
        <f t="shared" si="0"/>
        <v>0</v>
      </c>
      <c r="H88" s="125">
        <v>0</v>
      </c>
      <c r="I88" s="206">
        <f t="shared" si="1"/>
        <v>0</v>
      </c>
    </row>
    <row r="89" spans="1:9" x14ac:dyDescent="0.2">
      <c r="A89" s="18">
        <v>85</v>
      </c>
      <c r="B89" s="58"/>
      <c r="C89" s="58"/>
      <c r="D89" s="58"/>
      <c r="E89" s="28">
        <v>0</v>
      </c>
      <c r="F89" s="29">
        <v>0</v>
      </c>
      <c r="G89" s="206">
        <f t="shared" si="0"/>
        <v>0</v>
      </c>
      <c r="H89" s="125">
        <v>0</v>
      </c>
      <c r="I89" s="206">
        <f t="shared" si="1"/>
        <v>0</v>
      </c>
    </row>
    <row r="90" spans="1:9" x14ac:dyDescent="0.2">
      <c r="A90" s="18">
        <v>86</v>
      </c>
      <c r="B90" s="58"/>
      <c r="C90" s="58"/>
      <c r="D90" s="58"/>
      <c r="E90" s="28">
        <v>0</v>
      </c>
      <c r="F90" s="29">
        <v>0</v>
      </c>
      <c r="G90" s="206">
        <f t="shared" si="0"/>
        <v>0</v>
      </c>
      <c r="H90" s="125">
        <v>0</v>
      </c>
      <c r="I90" s="206">
        <f t="shared" si="1"/>
        <v>0</v>
      </c>
    </row>
    <row r="91" spans="1:9" x14ac:dyDescent="0.2">
      <c r="A91" s="18">
        <v>87</v>
      </c>
      <c r="B91" s="58"/>
      <c r="C91" s="58"/>
      <c r="D91" s="58"/>
      <c r="E91" s="28">
        <v>0</v>
      </c>
      <c r="F91" s="29">
        <v>0</v>
      </c>
      <c r="G91" s="206">
        <f t="shared" si="0"/>
        <v>0</v>
      </c>
      <c r="H91" s="125">
        <v>0</v>
      </c>
      <c r="I91" s="206">
        <f t="shared" si="1"/>
        <v>0</v>
      </c>
    </row>
    <row r="92" spans="1:9" x14ac:dyDescent="0.2">
      <c r="A92" s="18">
        <v>88</v>
      </c>
      <c r="B92" s="58"/>
      <c r="C92" s="58"/>
      <c r="D92" s="58"/>
      <c r="E92" s="28">
        <v>0</v>
      </c>
      <c r="F92" s="29">
        <v>0</v>
      </c>
      <c r="G92" s="206">
        <f t="shared" si="0"/>
        <v>0</v>
      </c>
      <c r="H92" s="125">
        <v>0</v>
      </c>
      <c r="I92" s="206">
        <f t="shared" si="1"/>
        <v>0</v>
      </c>
    </row>
    <row r="93" spans="1:9" x14ac:dyDescent="0.2">
      <c r="A93" s="18">
        <v>89</v>
      </c>
      <c r="B93" s="58"/>
      <c r="C93" s="58"/>
      <c r="D93" s="58"/>
      <c r="E93" s="28">
        <v>0</v>
      </c>
      <c r="F93" s="29">
        <v>0</v>
      </c>
      <c r="G93" s="206">
        <f t="shared" si="0"/>
        <v>0</v>
      </c>
      <c r="H93" s="125">
        <v>0</v>
      </c>
      <c r="I93" s="206">
        <f t="shared" si="1"/>
        <v>0</v>
      </c>
    </row>
    <row r="94" spans="1:9" x14ac:dyDescent="0.2">
      <c r="A94" s="18">
        <v>90</v>
      </c>
      <c r="B94" s="58"/>
      <c r="C94" s="58"/>
      <c r="D94" s="58"/>
      <c r="E94" s="28">
        <v>0</v>
      </c>
      <c r="F94" s="29">
        <v>0</v>
      </c>
      <c r="G94" s="206">
        <f t="shared" si="0"/>
        <v>0</v>
      </c>
      <c r="H94" s="125">
        <v>0</v>
      </c>
      <c r="I94" s="206">
        <f t="shared" si="1"/>
        <v>0</v>
      </c>
    </row>
    <row r="95" spans="1:9" x14ac:dyDescent="0.2">
      <c r="A95" s="18">
        <v>91</v>
      </c>
      <c r="B95" s="58"/>
      <c r="C95" s="58"/>
      <c r="D95" s="58"/>
      <c r="E95" s="28">
        <v>0</v>
      </c>
      <c r="F95" s="29">
        <v>0</v>
      </c>
      <c r="G95" s="206">
        <f t="shared" si="0"/>
        <v>0</v>
      </c>
      <c r="H95" s="125">
        <v>0</v>
      </c>
      <c r="I95" s="206">
        <f t="shared" si="1"/>
        <v>0</v>
      </c>
    </row>
    <row r="96" spans="1:9" x14ac:dyDescent="0.2">
      <c r="A96" s="18">
        <v>92</v>
      </c>
      <c r="B96" s="58"/>
      <c r="C96" s="58"/>
      <c r="D96" s="58"/>
      <c r="E96" s="28">
        <v>0</v>
      </c>
      <c r="F96" s="29">
        <v>0</v>
      </c>
      <c r="G96" s="206">
        <f t="shared" si="0"/>
        <v>0</v>
      </c>
      <c r="H96" s="125">
        <v>0</v>
      </c>
      <c r="I96" s="206">
        <f t="shared" si="1"/>
        <v>0</v>
      </c>
    </row>
    <row r="97" spans="1:9" x14ac:dyDescent="0.2">
      <c r="A97" s="18">
        <v>93</v>
      </c>
      <c r="B97" s="58"/>
      <c r="C97" s="58"/>
      <c r="D97" s="58"/>
      <c r="E97" s="28">
        <v>0</v>
      </c>
      <c r="F97" s="29">
        <v>0</v>
      </c>
      <c r="G97" s="206">
        <f t="shared" si="0"/>
        <v>0</v>
      </c>
      <c r="H97" s="125">
        <v>0</v>
      </c>
      <c r="I97" s="206">
        <f t="shared" si="1"/>
        <v>0</v>
      </c>
    </row>
    <row r="98" spans="1:9" x14ac:dyDescent="0.2">
      <c r="A98" s="18">
        <v>94</v>
      </c>
      <c r="B98" s="58"/>
      <c r="C98" s="58"/>
      <c r="D98" s="58"/>
      <c r="E98" s="28">
        <v>0</v>
      </c>
      <c r="F98" s="29">
        <v>0</v>
      </c>
      <c r="G98" s="206">
        <f t="shared" si="0"/>
        <v>0</v>
      </c>
      <c r="H98" s="125">
        <v>0</v>
      </c>
      <c r="I98" s="206">
        <f t="shared" si="1"/>
        <v>0</v>
      </c>
    </row>
    <row r="99" spans="1:9" x14ac:dyDescent="0.2">
      <c r="A99" s="18">
        <v>95</v>
      </c>
      <c r="B99" s="58"/>
      <c r="C99" s="58"/>
      <c r="D99" s="58"/>
      <c r="E99" s="28">
        <v>0</v>
      </c>
      <c r="F99" s="29">
        <v>0</v>
      </c>
      <c r="G99" s="206">
        <f t="shared" si="0"/>
        <v>0</v>
      </c>
      <c r="H99" s="125">
        <v>0</v>
      </c>
      <c r="I99" s="206">
        <f t="shared" si="1"/>
        <v>0</v>
      </c>
    </row>
    <row r="100" spans="1:9" x14ac:dyDescent="0.2">
      <c r="A100" s="18">
        <v>96</v>
      </c>
      <c r="B100" s="58"/>
      <c r="C100" s="58"/>
      <c r="D100" s="58"/>
      <c r="E100" s="28">
        <v>0</v>
      </c>
      <c r="F100" s="29">
        <v>0</v>
      </c>
      <c r="G100" s="206">
        <f t="shared" si="0"/>
        <v>0</v>
      </c>
      <c r="H100" s="125">
        <v>0</v>
      </c>
      <c r="I100" s="206">
        <f t="shared" si="1"/>
        <v>0</v>
      </c>
    </row>
    <row r="101" spans="1:9" x14ac:dyDescent="0.2">
      <c r="A101" s="18">
        <v>97</v>
      </c>
      <c r="B101" s="58"/>
      <c r="C101" s="58"/>
      <c r="D101" s="58"/>
      <c r="E101" s="28">
        <v>0</v>
      </c>
      <c r="F101" s="29">
        <v>0</v>
      </c>
      <c r="G101" s="206">
        <f t="shared" si="0"/>
        <v>0</v>
      </c>
      <c r="H101" s="125">
        <v>0</v>
      </c>
      <c r="I101" s="206">
        <f t="shared" si="1"/>
        <v>0</v>
      </c>
    </row>
    <row r="102" spans="1:9" x14ac:dyDescent="0.2">
      <c r="A102" s="18">
        <v>98</v>
      </c>
      <c r="B102" s="58"/>
      <c r="C102" s="58"/>
      <c r="D102" s="58"/>
      <c r="E102" s="28">
        <v>0</v>
      </c>
      <c r="F102" s="29">
        <v>0</v>
      </c>
      <c r="G102" s="206">
        <f t="shared" si="0"/>
        <v>0</v>
      </c>
      <c r="H102" s="125">
        <v>0</v>
      </c>
      <c r="I102" s="206">
        <f t="shared" si="1"/>
        <v>0</v>
      </c>
    </row>
    <row r="103" spans="1:9" x14ac:dyDescent="0.2">
      <c r="A103" s="18">
        <v>99</v>
      </c>
      <c r="B103" s="58"/>
      <c r="C103" s="58"/>
      <c r="D103" s="58"/>
      <c r="E103" s="28">
        <v>0</v>
      </c>
      <c r="F103" s="29">
        <v>0</v>
      </c>
      <c r="G103" s="206">
        <f t="shared" si="0"/>
        <v>0</v>
      </c>
      <c r="H103" s="125">
        <v>0</v>
      </c>
      <c r="I103" s="206">
        <f t="shared" si="1"/>
        <v>0</v>
      </c>
    </row>
    <row r="104" spans="1:9" x14ac:dyDescent="0.2">
      <c r="A104" s="18">
        <v>100</v>
      </c>
      <c r="B104" s="58"/>
      <c r="C104" s="58"/>
      <c r="D104" s="58"/>
      <c r="E104" s="28">
        <v>0</v>
      </c>
      <c r="F104" s="29">
        <v>0</v>
      </c>
      <c r="G104" s="206">
        <f t="shared" si="0"/>
        <v>0</v>
      </c>
      <c r="H104" s="125">
        <v>0</v>
      </c>
      <c r="I104" s="206">
        <f t="shared" si="1"/>
        <v>0</v>
      </c>
    </row>
    <row r="105" spans="1:9" x14ac:dyDescent="0.2">
      <c r="A105" s="18">
        <v>101</v>
      </c>
      <c r="B105" s="58"/>
      <c r="C105" s="58"/>
      <c r="D105" s="58"/>
      <c r="E105" s="28">
        <v>0</v>
      </c>
      <c r="F105" s="29">
        <v>0</v>
      </c>
      <c r="G105" s="206">
        <f t="shared" si="0"/>
        <v>0</v>
      </c>
      <c r="H105" s="125">
        <v>0</v>
      </c>
      <c r="I105" s="206">
        <f t="shared" si="1"/>
        <v>0</v>
      </c>
    </row>
    <row r="106" spans="1:9" x14ac:dyDescent="0.2">
      <c r="A106" s="18">
        <v>102</v>
      </c>
      <c r="B106" s="58"/>
      <c r="C106" s="58"/>
      <c r="D106" s="58"/>
      <c r="E106" s="28">
        <v>0</v>
      </c>
      <c r="F106" s="29">
        <v>0</v>
      </c>
      <c r="G106" s="206">
        <f t="shared" si="0"/>
        <v>0</v>
      </c>
      <c r="H106" s="125">
        <v>0</v>
      </c>
      <c r="I106" s="206">
        <f t="shared" si="1"/>
        <v>0</v>
      </c>
    </row>
    <row r="107" spans="1:9" x14ac:dyDescent="0.2">
      <c r="A107" s="18">
        <v>103</v>
      </c>
      <c r="B107" s="58"/>
      <c r="C107" s="58"/>
      <c r="D107" s="58"/>
      <c r="E107" s="28">
        <v>0</v>
      </c>
      <c r="F107" s="29">
        <v>0</v>
      </c>
      <c r="G107" s="206">
        <f t="shared" si="0"/>
        <v>0</v>
      </c>
      <c r="H107" s="125">
        <v>0</v>
      </c>
      <c r="I107" s="206">
        <f t="shared" si="1"/>
        <v>0</v>
      </c>
    </row>
    <row r="108" spans="1:9" x14ac:dyDescent="0.2">
      <c r="A108" s="18">
        <v>104</v>
      </c>
      <c r="B108" s="58"/>
      <c r="C108" s="58"/>
      <c r="D108" s="58"/>
      <c r="E108" s="28">
        <v>0</v>
      </c>
      <c r="F108" s="29">
        <v>0</v>
      </c>
      <c r="G108" s="206">
        <f t="shared" si="0"/>
        <v>0</v>
      </c>
      <c r="H108" s="125">
        <v>0</v>
      </c>
      <c r="I108" s="206">
        <f t="shared" si="1"/>
        <v>0</v>
      </c>
    </row>
    <row r="109" spans="1:9" x14ac:dyDescent="0.2">
      <c r="A109" s="18">
        <v>105</v>
      </c>
      <c r="B109" s="58"/>
      <c r="C109" s="58"/>
      <c r="D109" s="58"/>
      <c r="E109" s="28">
        <v>0</v>
      </c>
      <c r="F109" s="29">
        <v>0</v>
      </c>
      <c r="G109" s="206">
        <f t="shared" si="0"/>
        <v>0</v>
      </c>
      <c r="H109" s="125">
        <v>0</v>
      </c>
      <c r="I109" s="206">
        <f t="shared" si="1"/>
        <v>0</v>
      </c>
    </row>
    <row r="110" spans="1:9" x14ac:dyDescent="0.2">
      <c r="A110" s="18">
        <v>106</v>
      </c>
      <c r="B110" s="58"/>
      <c r="C110" s="58"/>
      <c r="D110" s="58"/>
      <c r="E110" s="28">
        <v>0</v>
      </c>
      <c r="F110" s="29">
        <v>0</v>
      </c>
      <c r="G110" s="206">
        <f t="shared" si="0"/>
        <v>0</v>
      </c>
      <c r="H110" s="125">
        <v>0</v>
      </c>
      <c r="I110" s="206">
        <f t="shared" si="1"/>
        <v>0</v>
      </c>
    </row>
    <row r="111" spans="1:9" x14ac:dyDescent="0.2">
      <c r="A111" s="18">
        <v>107</v>
      </c>
      <c r="B111" s="58"/>
      <c r="C111" s="58"/>
      <c r="D111" s="58"/>
      <c r="E111" s="28">
        <v>0</v>
      </c>
      <c r="F111" s="29">
        <v>0</v>
      </c>
      <c r="G111" s="206">
        <f t="shared" si="0"/>
        <v>0</v>
      </c>
      <c r="H111" s="125">
        <v>0</v>
      </c>
      <c r="I111" s="206">
        <f t="shared" si="1"/>
        <v>0</v>
      </c>
    </row>
    <row r="112" spans="1:9" x14ac:dyDescent="0.2">
      <c r="A112" s="18">
        <v>108</v>
      </c>
      <c r="B112" s="58"/>
      <c r="C112" s="58"/>
      <c r="D112" s="58"/>
      <c r="E112" s="28">
        <v>0</v>
      </c>
      <c r="F112" s="29">
        <v>0</v>
      </c>
      <c r="G112" s="206">
        <f t="shared" si="0"/>
        <v>0</v>
      </c>
      <c r="H112" s="125">
        <v>0</v>
      </c>
      <c r="I112" s="206">
        <f t="shared" si="1"/>
        <v>0</v>
      </c>
    </row>
    <row r="113" spans="1:9" x14ac:dyDescent="0.2">
      <c r="A113" s="18">
        <v>109</v>
      </c>
      <c r="B113" s="58"/>
      <c r="C113" s="58"/>
      <c r="D113" s="58"/>
      <c r="E113" s="28">
        <v>0</v>
      </c>
      <c r="F113" s="29">
        <v>0</v>
      </c>
      <c r="G113" s="206">
        <f t="shared" si="0"/>
        <v>0</v>
      </c>
      <c r="H113" s="125">
        <v>0</v>
      </c>
      <c r="I113" s="206">
        <f t="shared" si="1"/>
        <v>0</v>
      </c>
    </row>
    <row r="114" spans="1:9" x14ac:dyDescent="0.2">
      <c r="A114" s="18">
        <v>110</v>
      </c>
      <c r="B114" s="58"/>
      <c r="C114" s="58"/>
      <c r="D114" s="58"/>
      <c r="E114" s="28">
        <v>0</v>
      </c>
      <c r="F114" s="29">
        <v>0</v>
      </c>
      <c r="G114" s="206">
        <f t="shared" si="0"/>
        <v>0</v>
      </c>
      <c r="H114" s="125">
        <v>0</v>
      </c>
      <c r="I114" s="206">
        <f t="shared" si="1"/>
        <v>0</v>
      </c>
    </row>
    <row r="115" spans="1:9" x14ac:dyDescent="0.2">
      <c r="A115" s="18">
        <v>111</v>
      </c>
      <c r="B115" s="58"/>
      <c r="C115" s="58"/>
      <c r="D115" s="58"/>
      <c r="E115" s="28">
        <v>0</v>
      </c>
      <c r="F115" s="29">
        <v>0</v>
      </c>
      <c r="G115" s="206">
        <f t="shared" si="0"/>
        <v>0</v>
      </c>
      <c r="H115" s="125">
        <v>0</v>
      </c>
      <c r="I115" s="206">
        <f t="shared" si="1"/>
        <v>0</v>
      </c>
    </row>
    <row r="116" spans="1:9" x14ac:dyDescent="0.2">
      <c r="A116" s="18">
        <v>112</v>
      </c>
      <c r="B116" s="58"/>
      <c r="C116" s="58"/>
      <c r="D116" s="58"/>
      <c r="E116" s="28">
        <v>0</v>
      </c>
      <c r="F116" s="29">
        <v>0</v>
      </c>
      <c r="G116" s="206">
        <f t="shared" si="0"/>
        <v>0</v>
      </c>
      <c r="H116" s="125">
        <v>0</v>
      </c>
      <c r="I116" s="206">
        <f t="shared" si="1"/>
        <v>0</v>
      </c>
    </row>
    <row r="117" spans="1:9" x14ac:dyDescent="0.2">
      <c r="A117" s="18">
        <v>113</v>
      </c>
      <c r="B117" s="58"/>
      <c r="C117" s="58"/>
      <c r="D117" s="58"/>
      <c r="E117" s="28">
        <v>0</v>
      </c>
      <c r="F117" s="29">
        <v>0</v>
      </c>
      <c r="G117" s="206">
        <f t="shared" si="0"/>
        <v>0</v>
      </c>
      <c r="H117" s="125">
        <v>0</v>
      </c>
      <c r="I117" s="206">
        <f t="shared" si="1"/>
        <v>0</v>
      </c>
    </row>
    <row r="118" spans="1:9" x14ac:dyDescent="0.2">
      <c r="A118" s="18">
        <v>114</v>
      </c>
      <c r="B118" s="58"/>
      <c r="C118" s="58"/>
      <c r="D118" s="58"/>
      <c r="E118" s="28">
        <v>0</v>
      </c>
      <c r="F118" s="29">
        <v>0</v>
      </c>
      <c r="G118" s="206">
        <f t="shared" si="0"/>
        <v>0</v>
      </c>
      <c r="H118" s="125">
        <v>0</v>
      </c>
      <c r="I118" s="206">
        <f t="shared" si="1"/>
        <v>0</v>
      </c>
    </row>
    <row r="119" spans="1:9" x14ac:dyDescent="0.2">
      <c r="A119" s="18">
        <v>115</v>
      </c>
      <c r="B119" s="58"/>
      <c r="C119" s="58"/>
      <c r="D119" s="58"/>
      <c r="E119" s="28">
        <v>0</v>
      </c>
      <c r="F119" s="29">
        <v>0</v>
      </c>
      <c r="G119" s="206">
        <f t="shared" si="0"/>
        <v>0</v>
      </c>
      <c r="H119" s="125">
        <v>0</v>
      </c>
      <c r="I119" s="206">
        <f t="shared" si="1"/>
        <v>0</v>
      </c>
    </row>
    <row r="120" spans="1:9" x14ac:dyDescent="0.2">
      <c r="A120" s="18">
        <v>116</v>
      </c>
      <c r="B120" s="58"/>
      <c r="C120" s="58"/>
      <c r="D120" s="58"/>
      <c r="E120" s="28">
        <v>0</v>
      </c>
      <c r="F120" s="29">
        <v>0</v>
      </c>
      <c r="G120" s="206">
        <f t="shared" si="0"/>
        <v>0</v>
      </c>
      <c r="H120" s="125">
        <v>0</v>
      </c>
      <c r="I120" s="206">
        <f t="shared" si="1"/>
        <v>0</v>
      </c>
    </row>
    <row r="121" spans="1:9" x14ac:dyDescent="0.2">
      <c r="A121" s="18">
        <v>117</v>
      </c>
      <c r="B121" s="58"/>
      <c r="C121" s="58"/>
      <c r="D121" s="58"/>
      <c r="E121" s="28">
        <v>0</v>
      </c>
      <c r="F121" s="29">
        <v>0</v>
      </c>
      <c r="G121" s="206">
        <f t="shared" si="0"/>
        <v>0</v>
      </c>
      <c r="H121" s="125">
        <v>0</v>
      </c>
      <c r="I121" s="206">
        <f t="shared" si="1"/>
        <v>0</v>
      </c>
    </row>
    <row r="122" spans="1:9" x14ac:dyDescent="0.2">
      <c r="A122" s="18">
        <v>118</v>
      </c>
      <c r="B122" s="58"/>
      <c r="C122" s="58"/>
      <c r="D122" s="58"/>
      <c r="E122" s="28">
        <v>0</v>
      </c>
      <c r="F122" s="29">
        <v>0</v>
      </c>
      <c r="G122" s="206">
        <f t="shared" si="0"/>
        <v>0</v>
      </c>
      <c r="H122" s="125">
        <v>0</v>
      </c>
      <c r="I122" s="206">
        <f t="shared" si="1"/>
        <v>0</v>
      </c>
    </row>
    <row r="123" spans="1:9" x14ac:dyDescent="0.2">
      <c r="A123" s="18">
        <v>119</v>
      </c>
      <c r="B123" s="58"/>
      <c r="C123" s="58"/>
      <c r="D123" s="58"/>
      <c r="E123" s="28">
        <v>0</v>
      </c>
      <c r="F123" s="29">
        <v>0</v>
      </c>
      <c r="G123" s="206">
        <f t="shared" si="0"/>
        <v>0</v>
      </c>
      <c r="H123" s="125">
        <v>0</v>
      </c>
      <c r="I123" s="206">
        <f t="shared" si="1"/>
        <v>0</v>
      </c>
    </row>
    <row r="124" spans="1:9" x14ac:dyDescent="0.2">
      <c r="A124" s="18">
        <v>120</v>
      </c>
      <c r="B124" s="58"/>
      <c r="C124" s="58"/>
      <c r="D124" s="58"/>
      <c r="E124" s="28">
        <v>0</v>
      </c>
      <c r="F124" s="29">
        <v>0</v>
      </c>
      <c r="G124" s="206">
        <f t="shared" si="0"/>
        <v>0</v>
      </c>
      <c r="H124" s="125">
        <v>0</v>
      </c>
      <c r="I124" s="206">
        <f t="shared" si="1"/>
        <v>0</v>
      </c>
    </row>
    <row r="125" spans="1:9" x14ac:dyDescent="0.2">
      <c r="A125" s="18">
        <v>121</v>
      </c>
      <c r="B125" s="58"/>
      <c r="C125" s="58"/>
      <c r="D125" s="58"/>
      <c r="E125" s="28">
        <v>0</v>
      </c>
      <c r="F125" s="29">
        <v>0</v>
      </c>
      <c r="G125" s="206">
        <f t="shared" si="0"/>
        <v>0</v>
      </c>
      <c r="H125" s="125">
        <v>0</v>
      </c>
      <c r="I125" s="206">
        <f t="shared" si="1"/>
        <v>0</v>
      </c>
    </row>
    <row r="126" spans="1:9" x14ac:dyDescent="0.2">
      <c r="A126" s="18">
        <v>122</v>
      </c>
      <c r="B126" s="58"/>
      <c r="C126" s="58"/>
      <c r="D126" s="58"/>
      <c r="E126" s="28">
        <v>0</v>
      </c>
      <c r="F126" s="29">
        <v>0</v>
      </c>
      <c r="G126" s="206">
        <f t="shared" si="0"/>
        <v>0</v>
      </c>
      <c r="H126" s="125">
        <v>0</v>
      </c>
      <c r="I126" s="206">
        <f t="shared" si="1"/>
        <v>0</v>
      </c>
    </row>
    <row r="127" spans="1:9" x14ac:dyDescent="0.2">
      <c r="A127" s="18">
        <v>123</v>
      </c>
      <c r="B127" s="58"/>
      <c r="C127" s="58"/>
      <c r="D127" s="58"/>
      <c r="E127" s="28">
        <v>0</v>
      </c>
      <c r="F127" s="29">
        <v>0</v>
      </c>
      <c r="G127" s="206">
        <f t="shared" si="0"/>
        <v>0</v>
      </c>
      <c r="H127" s="125">
        <v>0</v>
      </c>
      <c r="I127" s="206">
        <f t="shared" si="1"/>
        <v>0</v>
      </c>
    </row>
    <row r="128" spans="1:9" x14ac:dyDescent="0.2">
      <c r="A128" s="18">
        <v>124</v>
      </c>
      <c r="B128" s="58"/>
      <c r="C128" s="58"/>
      <c r="D128" s="58"/>
      <c r="E128" s="28">
        <v>0</v>
      </c>
      <c r="F128" s="29">
        <v>0</v>
      </c>
      <c r="G128" s="206">
        <f t="shared" si="0"/>
        <v>0</v>
      </c>
      <c r="H128" s="125">
        <v>0</v>
      </c>
      <c r="I128" s="206">
        <f t="shared" si="1"/>
        <v>0</v>
      </c>
    </row>
    <row r="129" spans="1:9" ht="13.5" thickBot="1" x14ac:dyDescent="0.25">
      <c r="A129" s="18">
        <v>125</v>
      </c>
      <c r="B129" s="58"/>
      <c r="C129" s="58"/>
      <c r="D129" s="58"/>
      <c r="E129" s="28">
        <v>0</v>
      </c>
      <c r="F129" s="29">
        <v>0</v>
      </c>
      <c r="G129" s="206">
        <f t="shared" si="0"/>
        <v>0</v>
      </c>
      <c r="H129" s="125">
        <v>0</v>
      </c>
      <c r="I129" s="206">
        <f t="shared" si="1"/>
        <v>0</v>
      </c>
    </row>
    <row r="130" spans="1:9" ht="15.75" customHeight="1" thickBot="1" x14ac:dyDescent="0.25">
      <c r="A130" s="322" t="s">
        <v>166</v>
      </c>
      <c r="B130" s="322"/>
      <c r="C130" s="322"/>
      <c r="D130" s="322"/>
      <c r="E130" s="322"/>
      <c r="F130" s="323"/>
      <c r="G130" s="207">
        <f>SUM(G5:G129)</f>
        <v>0</v>
      </c>
      <c r="H130" s="154"/>
      <c r="I130" s="208">
        <f>SUM(I5:I129)</f>
        <v>0</v>
      </c>
    </row>
  </sheetData>
  <sheetProtection sheet="1" objects="1" scenarios="1"/>
  <mergeCells count="4">
    <mergeCell ref="A130:F130"/>
    <mergeCell ref="A1:I1"/>
    <mergeCell ref="A2:B2"/>
    <mergeCell ref="C2:I2"/>
  </mergeCells>
  <phoneticPr fontId="21" type="noConversion"/>
  <printOptions horizontalCentered="1" verticalCentered="1"/>
  <pageMargins left="0.25" right="0.25" top="0.75" bottom="0.75" header="0.3" footer="0.3"/>
  <pageSetup orientation="landscape" r:id="rId1"/>
  <headerFooter>
    <oddHeader>&amp;CTexas Thriving Families Program Budget
Attachment to Addendum 12 - Revision 5 Exhibit G Requested Budget Summary
&amp;RFY26</oddHeader>
  </headerFooter>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G30"/>
  <sheetViews>
    <sheetView showGridLines="0" view="pageLayout" zoomScaleNormal="100" zoomScaleSheetLayoutView="110" workbookViewId="0">
      <selection activeCell="C12" sqref="C12"/>
    </sheetView>
  </sheetViews>
  <sheetFormatPr defaultColWidth="9.140625" defaultRowHeight="12.75" x14ac:dyDescent="0.2"/>
  <cols>
    <col min="1" max="1" width="3.28515625" style="8" customWidth="1"/>
    <col min="2" max="2" width="30.28515625" style="8" customWidth="1"/>
    <col min="3" max="3" width="46.28515625" style="8" customWidth="1"/>
    <col min="4" max="4" width="12.7109375" style="8" customWidth="1"/>
    <col min="5" max="5" width="12.7109375" style="26" customWidth="1"/>
    <col min="6" max="6" width="9.42578125" style="78" customWidth="1"/>
    <col min="7" max="7" width="13.42578125" style="8" customWidth="1"/>
    <col min="8" max="16384" width="9.140625" style="8"/>
  </cols>
  <sheetData>
    <row r="1" spans="1:7" x14ac:dyDescent="0.2">
      <c r="A1" s="324" t="s">
        <v>104</v>
      </c>
      <c r="B1" s="328"/>
      <c r="C1" s="328"/>
      <c r="D1" s="328"/>
      <c r="E1" s="328"/>
      <c r="F1" s="328"/>
      <c r="G1" s="329"/>
    </row>
    <row r="2" spans="1:7" s="1" customFormat="1" ht="13.5" customHeight="1" x14ac:dyDescent="0.2">
      <c r="A2" s="256" t="s">
        <v>151</v>
      </c>
      <c r="B2" s="256"/>
      <c r="C2" s="257">
        <f>'Summary Page'!C4</f>
        <v>0</v>
      </c>
      <c r="D2" s="257"/>
      <c r="E2" s="257"/>
      <c r="F2" s="257"/>
      <c r="G2" s="257"/>
    </row>
    <row r="3" spans="1:7" x14ac:dyDescent="0.2">
      <c r="A3" s="23"/>
      <c r="B3" s="50" t="s">
        <v>152</v>
      </c>
      <c r="C3" s="51" t="s">
        <v>153</v>
      </c>
      <c r="D3" s="23" t="s">
        <v>154</v>
      </c>
      <c r="E3" s="23" t="s">
        <v>155</v>
      </c>
      <c r="F3" s="23" t="s">
        <v>156</v>
      </c>
      <c r="G3" s="52" t="s">
        <v>157</v>
      </c>
    </row>
    <row r="4" spans="1:7" s="7" customFormat="1" ht="45" x14ac:dyDescent="0.2">
      <c r="A4" s="43"/>
      <c r="B4" s="46" t="s">
        <v>214</v>
      </c>
      <c r="C4" s="46" t="s">
        <v>160</v>
      </c>
      <c r="D4" s="47" t="s">
        <v>215</v>
      </c>
      <c r="E4" s="31" t="s">
        <v>216</v>
      </c>
      <c r="F4" s="62" t="s">
        <v>189</v>
      </c>
      <c r="G4" s="39" t="s">
        <v>190</v>
      </c>
    </row>
    <row r="5" spans="1:7" x14ac:dyDescent="0.2">
      <c r="A5" s="18">
        <v>1</v>
      </c>
      <c r="B5" s="57"/>
      <c r="C5" s="57"/>
      <c r="D5" s="48"/>
      <c r="E5" s="29">
        <v>0</v>
      </c>
      <c r="F5" s="77">
        <v>0</v>
      </c>
      <c r="G5" s="209">
        <f>SUM(E5*F5)</f>
        <v>0</v>
      </c>
    </row>
    <row r="6" spans="1:7" x14ac:dyDescent="0.2">
      <c r="A6" s="18">
        <v>2</v>
      </c>
      <c r="B6" s="57"/>
      <c r="C6" s="57"/>
      <c r="D6" s="48"/>
      <c r="E6" s="29">
        <v>0</v>
      </c>
      <c r="F6" s="77">
        <v>0</v>
      </c>
      <c r="G6" s="209">
        <f t="shared" ref="G6:G29" si="0">SUM(E6*F6)</f>
        <v>0</v>
      </c>
    </row>
    <row r="7" spans="1:7" x14ac:dyDescent="0.2">
      <c r="A7" s="18">
        <v>3</v>
      </c>
      <c r="B7" s="57"/>
      <c r="C7" s="57"/>
      <c r="D7" s="48"/>
      <c r="E7" s="29">
        <v>0</v>
      </c>
      <c r="F7" s="77">
        <v>0</v>
      </c>
      <c r="G7" s="209">
        <f t="shared" si="0"/>
        <v>0</v>
      </c>
    </row>
    <row r="8" spans="1:7" x14ac:dyDescent="0.2">
      <c r="A8" s="18">
        <v>4</v>
      </c>
      <c r="B8" s="58"/>
      <c r="C8" s="58"/>
      <c r="D8" s="48"/>
      <c r="E8" s="29">
        <v>0</v>
      </c>
      <c r="F8" s="77">
        <v>0</v>
      </c>
      <c r="G8" s="209">
        <f t="shared" si="0"/>
        <v>0</v>
      </c>
    </row>
    <row r="9" spans="1:7" x14ac:dyDescent="0.2">
      <c r="A9" s="18">
        <v>5</v>
      </c>
      <c r="B9" s="58"/>
      <c r="C9" s="58"/>
      <c r="D9" s="48"/>
      <c r="E9" s="29">
        <v>0</v>
      </c>
      <c r="F9" s="77">
        <v>0</v>
      </c>
      <c r="G9" s="209">
        <f t="shared" si="0"/>
        <v>0</v>
      </c>
    </row>
    <row r="10" spans="1:7" x14ac:dyDescent="0.2">
      <c r="A10" s="18">
        <v>6</v>
      </c>
      <c r="B10" s="58"/>
      <c r="C10" s="58"/>
      <c r="D10" s="48"/>
      <c r="E10" s="29">
        <v>0</v>
      </c>
      <c r="F10" s="77">
        <v>0</v>
      </c>
      <c r="G10" s="209">
        <f t="shared" si="0"/>
        <v>0</v>
      </c>
    </row>
    <row r="11" spans="1:7" x14ac:dyDescent="0.2">
      <c r="A11" s="18">
        <v>7</v>
      </c>
      <c r="B11" s="58"/>
      <c r="C11" s="58"/>
      <c r="D11" s="48"/>
      <c r="E11" s="29">
        <v>0</v>
      </c>
      <c r="F11" s="77">
        <v>0</v>
      </c>
      <c r="G11" s="209">
        <f t="shared" si="0"/>
        <v>0</v>
      </c>
    </row>
    <row r="12" spans="1:7" x14ac:dyDescent="0.2">
      <c r="A12" s="18">
        <v>8</v>
      </c>
      <c r="B12" s="58"/>
      <c r="C12" s="58"/>
      <c r="D12" s="48"/>
      <c r="E12" s="29">
        <v>0</v>
      </c>
      <c r="F12" s="77">
        <v>0</v>
      </c>
      <c r="G12" s="209">
        <f t="shared" si="0"/>
        <v>0</v>
      </c>
    </row>
    <row r="13" spans="1:7" x14ac:dyDescent="0.2">
      <c r="A13" s="18">
        <v>9</v>
      </c>
      <c r="B13" s="58"/>
      <c r="C13" s="58"/>
      <c r="D13" s="48"/>
      <c r="E13" s="29">
        <v>0</v>
      </c>
      <c r="F13" s="77">
        <v>0</v>
      </c>
      <c r="G13" s="209">
        <f t="shared" si="0"/>
        <v>0</v>
      </c>
    </row>
    <row r="14" spans="1:7" x14ac:dyDescent="0.2">
      <c r="A14" s="18">
        <v>10</v>
      </c>
      <c r="B14" s="58"/>
      <c r="C14" s="58"/>
      <c r="D14" s="48"/>
      <c r="E14" s="29">
        <v>0</v>
      </c>
      <c r="F14" s="77">
        <v>0</v>
      </c>
      <c r="G14" s="209">
        <f t="shared" si="0"/>
        <v>0</v>
      </c>
    </row>
    <row r="15" spans="1:7" x14ac:dyDescent="0.2">
      <c r="A15" s="18">
        <v>11</v>
      </c>
      <c r="B15" s="58"/>
      <c r="C15" s="58"/>
      <c r="D15" s="48"/>
      <c r="E15" s="29">
        <v>0</v>
      </c>
      <c r="F15" s="77">
        <v>0</v>
      </c>
      <c r="G15" s="209">
        <f t="shared" si="0"/>
        <v>0</v>
      </c>
    </row>
    <row r="16" spans="1:7" x14ac:dyDescent="0.2">
      <c r="A16" s="18">
        <v>12</v>
      </c>
      <c r="B16" s="58"/>
      <c r="C16" s="58"/>
      <c r="D16" s="48"/>
      <c r="E16" s="29">
        <v>0</v>
      </c>
      <c r="F16" s="77">
        <v>0</v>
      </c>
      <c r="G16" s="209">
        <f t="shared" si="0"/>
        <v>0</v>
      </c>
    </row>
    <row r="17" spans="1:7" x14ac:dyDescent="0.2">
      <c r="A17" s="18">
        <v>13</v>
      </c>
      <c r="B17" s="58"/>
      <c r="C17" s="58"/>
      <c r="D17" s="48"/>
      <c r="E17" s="29">
        <v>0</v>
      </c>
      <c r="F17" s="77">
        <v>0</v>
      </c>
      <c r="G17" s="209">
        <f t="shared" si="0"/>
        <v>0</v>
      </c>
    </row>
    <row r="18" spans="1:7" x14ac:dyDescent="0.2">
      <c r="A18" s="18">
        <v>14</v>
      </c>
      <c r="B18" s="58"/>
      <c r="C18" s="58"/>
      <c r="D18" s="48"/>
      <c r="E18" s="29">
        <v>0</v>
      </c>
      <c r="F18" s="77">
        <v>0</v>
      </c>
      <c r="G18" s="209">
        <f t="shared" si="0"/>
        <v>0</v>
      </c>
    </row>
    <row r="19" spans="1:7" x14ac:dyDescent="0.2">
      <c r="A19" s="18">
        <v>15</v>
      </c>
      <c r="B19" s="58"/>
      <c r="C19" s="58"/>
      <c r="D19" s="48"/>
      <c r="E19" s="29">
        <v>0</v>
      </c>
      <c r="F19" s="77">
        <v>0</v>
      </c>
      <c r="G19" s="209">
        <f t="shared" si="0"/>
        <v>0</v>
      </c>
    </row>
    <row r="20" spans="1:7" x14ac:dyDescent="0.2">
      <c r="A20" s="18">
        <v>16</v>
      </c>
      <c r="B20" s="58"/>
      <c r="C20" s="58"/>
      <c r="D20" s="48"/>
      <c r="E20" s="29">
        <v>0</v>
      </c>
      <c r="F20" s="77">
        <v>0</v>
      </c>
      <c r="G20" s="209">
        <f t="shared" si="0"/>
        <v>0</v>
      </c>
    </row>
    <row r="21" spans="1:7" x14ac:dyDescent="0.2">
      <c r="A21" s="18">
        <v>17</v>
      </c>
      <c r="B21" s="58"/>
      <c r="C21" s="58"/>
      <c r="D21" s="48"/>
      <c r="E21" s="29">
        <v>0</v>
      </c>
      <c r="F21" s="77">
        <v>0</v>
      </c>
      <c r="G21" s="209">
        <f t="shared" si="0"/>
        <v>0</v>
      </c>
    </row>
    <row r="22" spans="1:7" x14ac:dyDescent="0.2">
      <c r="A22" s="18">
        <v>18</v>
      </c>
      <c r="B22" s="58"/>
      <c r="C22" s="58"/>
      <c r="D22" s="48"/>
      <c r="E22" s="29">
        <v>0</v>
      </c>
      <c r="F22" s="77">
        <v>0</v>
      </c>
      <c r="G22" s="209">
        <f t="shared" si="0"/>
        <v>0</v>
      </c>
    </row>
    <row r="23" spans="1:7" x14ac:dyDescent="0.2">
      <c r="A23" s="18">
        <v>19</v>
      </c>
      <c r="B23" s="58"/>
      <c r="C23" s="58"/>
      <c r="D23" s="48"/>
      <c r="E23" s="29">
        <v>0</v>
      </c>
      <c r="F23" s="77">
        <v>0</v>
      </c>
      <c r="G23" s="209">
        <f t="shared" si="0"/>
        <v>0</v>
      </c>
    </row>
    <row r="24" spans="1:7" x14ac:dyDescent="0.2">
      <c r="A24" s="18">
        <v>20</v>
      </c>
      <c r="B24" s="58"/>
      <c r="C24" s="58"/>
      <c r="D24" s="48"/>
      <c r="E24" s="29">
        <v>0</v>
      </c>
      <c r="F24" s="77">
        <v>0</v>
      </c>
      <c r="G24" s="209">
        <f t="shared" si="0"/>
        <v>0</v>
      </c>
    </row>
    <row r="25" spans="1:7" x14ac:dyDescent="0.2">
      <c r="A25" s="18">
        <v>21</v>
      </c>
      <c r="B25" s="58"/>
      <c r="C25" s="58"/>
      <c r="D25" s="48"/>
      <c r="E25" s="29">
        <v>0</v>
      </c>
      <c r="F25" s="77">
        <v>0</v>
      </c>
      <c r="G25" s="209">
        <f t="shared" si="0"/>
        <v>0</v>
      </c>
    </row>
    <row r="26" spans="1:7" x14ac:dyDescent="0.2">
      <c r="A26" s="18">
        <v>22</v>
      </c>
      <c r="B26" s="58"/>
      <c r="C26" s="58"/>
      <c r="D26" s="48"/>
      <c r="E26" s="29">
        <v>0</v>
      </c>
      <c r="F26" s="77">
        <v>0</v>
      </c>
      <c r="G26" s="209">
        <f t="shared" si="0"/>
        <v>0</v>
      </c>
    </row>
    <row r="27" spans="1:7" x14ac:dyDescent="0.2">
      <c r="A27" s="18">
        <v>23</v>
      </c>
      <c r="B27" s="58"/>
      <c r="C27" s="58"/>
      <c r="D27" s="48"/>
      <c r="E27" s="29">
        <v>0</v>
      </c>
      <c r="F27" s="77">
        <v>0</v>
      </c>
      <c r="G27" s="209">
        <f t="shared" si="0"/>
        <v>0</v>
      </c>
    </row>
    <row r="28" spans="1:7" x14ac:dyDescent="0.2">
      <c r="A28" s="18">
        <v>24</v>
      </c>
      <c r="B28" s="58"/>
      <c r="C28" s="58"/>
      <c r="D28" s="48"/>
      <c r="E28" s="29">
        <v>0</v>
      </c>
      <c r="F28" s="77">
        <v>0</v>
      </c>
      <c r="G28" s="209">
        <f t="shared" si="0"/>
        <v>0</v>
      </c>
    </row>
    <row r="29" spans="1:7" ht="13.5" thickBot="1" x14ac:dyDescent="0.25">
      <c r="A29" s="18">
        <v>25</v>
      </c>
      <c r="B29" s="58"/>
      <c r="C29" s="58"/>
      <c r="D29" s="48"/>
      <c r="E29" s="156">
        <v>0</v>
      </c>
      <c r="F29" s="77">
        <v>0</v>
      </c>
      <c r="G29" s="210">
        <f t="shared" si="0"/>
        <v>0</v>
      </c>
    </row>
    <row r="30" spans="1:7" ht="15.95" customHeight="1" thickBot="1" x14ac:dyDescent="0.25">
      <c r="A30" s="18"/>
      <c r="B30" s="330" t="s">
        <v>150</v>
      </c>
      <c r="C30" s="330"/>
      <c r="D30" s="331"/>
      <c r="E30" s="157">
        <f>SUM(E5:E29)</f>
        <v>0</v>
      </c>
      <c r="F30" s="155"/>
      <c r="G30" s="211">
        <f>SUM(G5:G29)</f>
        <v>0</v>
      </c>
    </row>
  </sheetData>
  <sheetProtection sheet="1" objects="1" scenarios="1" selectLockedCells="1"/>
  <mergeCells count="4">
    <mergeCell ref="A1:G1"/>
    <mergeCell ref="B30:D30"/>
    <mergeCell ref="A2:B2"/>
    <mergeCell ref="C2:G2"/>
  </mergeCells>
  <phoneticPr fontId="0" type="noConversion"/>
  <dataValidations disablePrompts="1" count="1">
    <dataValidation type="list" allowBlank="1" showInputMessage="1" showErrorMessage="1" sqref="D5:D29" xr:uid="{00000000-0002-0000-0600-000000000000}">
      <formula1>equip</formula1>
    </dataValidation>
  </dataValidations>
  <printOptions horizontalCentered="1" verticalCentered="1"/>
  <pageMargins left="0.25" right="0.25" top="0.75" bottom="0.75" header="0.3" footer="0.3"/>
  <pageSetup orientation="landscape" r:id="rId1"/>
  <headerFooter>
    <oddHeader>&amp;CTexas Thriving Families Program Budget
Attachment to Addendum 12 - Revision 5 Exhibit G Requested Budget Summary&amp;RFY26</oddHeader>
  </headerFooter>
  <extLs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0"/>
  <sheetViews>
    <sheetView showGridLines="0" view="pageLayout" zoomScaleNormal="100" zoomScaleSheetLayoutView="110" workbookViewId="0">
      <selection activeCell="C8" sqref="C8"/>
    </sheetView>
  </sheetViews>
  <sheetFormatPr defaultColWidth="9.140625" defaultRowHeight="12.75" x14ac:dyDescent="0.2"/>
  <cols>
    <col min="1" max="1" width="3.28515625" style="8" customWidth="1"/>
    <col min="2" max="2" width="32.42578125" style="8" customWidth="1"/>
    <col min="3" max="3" width="51.140625" style="8" customWidth="1"/>
    <col min="4" max="4" width="18.85546875" style="26" customWidth="1"/>
    <col min="5" max="5" width="8.85546875" style="78" customWidth="1"/>
    <col min="6" max="6" width="14.28515625" style="8" customWidth="1"/>
    <col min="7" max="16384" width="9.140625" style="8"/>
  </cols>
  <sheetData>
    <row r="1" spans="1:6" x14ac:dyDescent="0.2">
      <c r="A1" s="255" t="s">
        <v>116</v>
      </c>
      <c r="B1" s="255"/>
      <c r="C1" s="255"/>
      <c r="D1" s="255"/>
      <c r="E1" s="255"/>
      <c r="F1" s="255"/>
    </row>
    <row r="2" spans="1:6" ht="13.5" customHeight="1" x14ac:dyDescent="0.2">
      <c r="A2" s="256" t="s">
        <v>151</v>
      </c>
      <c r="B2" s="256"/>
      <c r="C2" s="332">
        <f>'Summary Page'!C4</f>
        <v>0</v>
      </c>
      <c r="D2" s="332"/>
      <c r="E2" s="332"/>
      <c r="F2" s="332"/>
    </row>
    <row r="3" spans="1:6" ht="12.75" customHeight="1" x14ac:dyDescent="0.2">
      <c r="A3" s="49"/>
      <c r="B3" s="53" t="s">
        <v>152</v>
      </c>
      <c r="C3" s="63" t="s">
        <v>153</v>
      </c>
      <c r="D3" s="38" t="s">
        <v>154</v>
      </c>
      <c r="E3" s="25" t="s">
        <v>155</v>
      </c>
      <c r="F3" s="25" t="s">
        <v>156</v>
      </c>
    </row>
    <row r="4" spans="1:6" ht="45" x14ac:dyDescent="0.2">
      <c r="A4" s="18"/>
      <c r="B4" s="81" t="s">
        <v>217</v>
      </c>
      <c r="C4" s="81" t="s">
        <v>160</v>
      </c>
      <c r="D4" s="19" t="s">
        <v>188</v>
      </c>
      <c r="E4" s="19" t="s">
        <v>189</v>
      </c>
      <c r="F4" s="39" t="s">
        <v>190</v>
      </c>
    </row>
    <row r="5" spans="1:6" x14ac:dyDescent="0.2">
      <c r="A5" s="18">
        <v>1</v>
      </c>
      <c r="B5" s="57"/>
      <c r="C5" s="57"/>
      <c r="D5" s="29">
        <v>0</v>
      </c>
      <c r="E5" s="77">
        <v>0</v>
      </c>
      <c r="F5" s="40">
        <f>SUM(D5*E5)</f>
        <v>0</v>
      </c>
    </row>
    <row r="6" spans="1:6" x14ac:dyDescent="0.2">
      <c r="A6" s="18">
        <v>2</v>
      </c>
      <c r="B6" s="57"/>
      <c r="C6" s="57"/>
      <c r="D6" s="29">
        <v>0</v>
      </c>
      <c r="E6" s="77">
        <v>0</v>
      </c>
      <c r="F6" s="40">
        <f>SUM(D6*E6)</f>
        <v>0</v>
      </c>
    </row>
    <row r="7" spans="1:6" x14ac:dyDescent="0.2">
      <c r="A7" s="18">
        <v>3</v>
      </c>
      <c r="B7" s="57"/>
      <c r="C7" s="57"/>
      <c r="D7" s="29">
        <v>0</v>
      </c>
      <c r="E7" s="77">
        <v>0</v>
      </c>
      <c r="F7" s="40">
        <f t="shared" ref="F7:F29" si="0">SUM(D7*E7)</f>
        <v>0</v>
      </c>
    </row>
    <row r="8" spans="1:6" x14ac:dyDescent="0.2">
      <c r="A8" s="18">
        <v>4</v>
      </c>
      <c r="B8" s="57"/>
      <c r="C8" s="57"/>
      <c r="D8" s="29">
        <v>0</v>
      </c>
      <c r="E8" s="77">
        <v>0</v>
      </c>
      <c r="F8" s="40">
        <f t="shared" si="0"/>
        <v>0</v>
      </c>
    </row>
    <row r="9" spans="1:6" x14ac:dyDescent="0.2">
      <c r="A9" s="18">
        <v>5</v>
      </c>
      <c r="B9" s="57"/>
      <c r="C9" s="57"/>
      <c r="D9" s="29">
        <v>0</v>
      </c>
      <c r="E9" s="77">
        <v>0</v>
      </c>
      <c r="F9" s="40">
        <f t="shared" si="0"/>
        <v>0</v>
      </c>
    </row>
    <row r="10" spans="1:6" x14ac:dyDescent="0.2">
      <c r="A10" s="18">
        <v>6</v>
      </c>
      <c r="B10" s="58"/>
      <c r="C10" s="58"/>
      <c r="D10" s="29">
        <v>0</v>
      </c>
      <c r="E10" s="77">
        <v>0</v>
      </c>
      <c r="F10" s="40">
        <f t="shared" si="0"/>
        <v>0</v>
      </c>
    </row>
    <row r="11" spans="1:6" x14ac:dyDescent="0.2">
      <c r="A11" s="18">
        <v>7</v>
      </c>
      <c r="B11" s="58"/>
      <c r="C11" s="58"/>
      <c r="D11" s="29">
        <v>0</v>
      </c>
      <c r="E11" s="77">
        <v>0</v>
      </c>
      <c r="F11" s="40">
        <f t="shared" si="0"/>
        <v>0</v>
      </c>
    </row>
    <row r="12" spans="1:6" x14ac:dyDescent="0.2">
      <c r="A12" s="18">
        <v>8</v>
      </c>
      <c r="B12" s="58"/>
      <c r="C12" s="58"/>
      <c r="D12" s="29">
        <v>0</v>
      </c>
      <c r="E12" s="77">
        <v>0</v>
      </c>
      <c r="F12" s="40">
        <f t="shared" si="0"/>
        <v>0</v>
      </c>
    </row>
    <row r="13" spans="1:6" x14ac:dyDescent="0.2">
      <c r="A13" s="18">
        <v>9</v>
      </c>
      <c r="B13" s="58"/>
      <c r="C13" s="58"/>
      <c r="D13" s="29">
        <v>0</v>
      </c>
      <c r="E13" s="77">
        <v>0</v>
      </c>
      <c r="F13" s="40">
        <f t="shared" si="0"/>
        <v>0</v>
      </c>
    </row>
    <row r="14" spans="1:6" x14ac:dyDescent="0.2">
      <c r="A14" s="18">
        <v>10</v>
      </c>
      <c r="B14" s="58"/>
      <c r="C14" s="58"/>
      <c r="D14" s="29">
        <v>0</v>
      </c>
      <c r="E14" s="77">
        <v>0</v>
      </c>
      <c r="F14" s="40">
        <f t="shared" si="0"/>
        <v>0</v>
      </c>
    </row>
    <row r="15" spans="1:6" x14ac:dyDescent="0.2">
      <c r="A15" s="18">
        <v>11</v>
      </c>
      <c r="B15" s="58"/>
      <c r="C15" s="58"/>
      <c r="D15" s="29">
        <v>0</v>
      </c>
      <c r="E15" s="77">
        <v>0</v>
      </c>
      <c r="F15" s="40">
        <f t="shared" si="0"/>
        <v>0</v>
      </c>
    </row>
    <row r="16" spans="1:6" x14ac:dyDescent="0.2">
      <c r="A16" s="18">
        <v>12</v>
      </c>
      <c r="B16" s="58"/>
      <c r="C16" s="58"/>
      <c r="D16" s="29">
        <v>0</v>
      </c>
      <c r="E16" s="77">
        <v>0</v>
      </c>
      <c r="F16" s="40">
        <f t="shared" si="0"/>
        <v>0</v>
      </c>
    </row>
    <row r="17" spans="1:6" x14ac:dyDescent="0.2">
      <c r="A17" s="18">
        <v>13</v>
      </c>
      <c r="B17" s="58"/>
      <c r="C17" s="58"/>
      <c r="D17" s="29">
        <v>0</v>
      </c>
      <c r="E17" s="77">
        <v>0</v>
      </c>
      <c r="F17" s="40">
        <f t="shared" si="0"/>
        <v>0</v>
      </c>
    </row>
    <row r="18" spans="1:6" x14ac:dyDescent="0.2">
      <c r="A18" s="18">
        <v>14</v>
      </c>
      <c r="B18" s="58"/>
      <c r="C18" s="58"/>
      <c r="D18" s="29">
        <v>0</v>
      </c>
      <c r="E18" s="77">
        <v>0</v>
      </c>
      <c r="F18" s="40">
        <f t="shared" si="0"/>
        <v>0</v>
      </c>
    </row>
    <row r="19" spans="1:6" x14ac:dyDescent="0.2">
      <c r="A19" s="18">
        <v>15</v>
      </c>
      <c r="B19" s="58"/>
      <c r="C19" s="58"/>
      <c r="D19" s="29">
        <v>0</v>
      </c>
      <c r="E19" s="77">
        <v>0</v>
      </c>
      <c r="F19" s="40">
        <f t="shared" si="0"/>
        <v>0</v>
      </c>
    </row>
    <row r="20" spans="1:6" x14ac:dyDescent="0.2">
      <c r="A20" s="18">
        <v>16</v>
      </c>
      <c r="B20" s="58"/>
      <c r="C20" s="58"/>
      <c r="D20" s="29">
        <v>0</v>
      </c>
      <c r="E20" s="77">
        <v>0</v>
      </c>
      <c r="F20" s="40">
        <f t="shared" si="0"/>
        <v>0</v>
      </c>
    </row>
    <row r="21" spans="1:6" x14ac:dyDescent="0.2">
      <c r="A21" s="18">
        <v>17</v>
      </c>
      <c r="B21" s="58"/>
      <c r="C21" s="58"/>
      <c r="D21" s="29">
        <v>0</v>
      </c>
      <c r="E21" s="77">
        <v>0</v>
      </c>
      <c r="F21" s="40">
        <f t="shared" si="0"/>
        <v>0</v>
      </c>
    </row>
    <row r="22" spans="1:6" x14ac:dyDescent="0.2">
      <c r="A22" s="18">
        <v>18</v>
      </c>
      <c r="B22" s="58"/>
      <c r="C22" s="58"/>
      <c r="D22" s="29">
        <v>0</v>
      </c>
      <c r="E22" s="77">
        <v>0</v>
      </c>
      <c r="F22" s="40">
        <f t="shared" si="0"/>
        <v>0</v>
      </c>
    </row>
    <row r="23" spans="1:6" x14ac:dyDescent="0.2">
      <c r="A23" s="18">
        <v>19</v>
      </c>
      <c r="B23" s="58"/>
      <c r="C23" s="58"/>
      <c r="D23" s="29">
        <v>0</v>
      </c>
      <c r="E23" s="77">
        <v>0</v>
      </c>
      <c r="F23" s="40">
        <f t="shared" si="0"/>
        <v>0</v>
      </c>
    </row>
    <row r="24" spans="1:6" x14ac:dyDescent="0.2">
      <c r="A24" s="18">
        <v>20</v>
      </c>
      <c r="B24" s="58"/>
      <c r="C24" s="58"/>
      <c r="D24" s="29">
        <v>0</v>
      </c>
      <c r="E24" s="77">
        <v>0</v>
      </c>
      <c r="F24" s="40">
        <f t="shared" si="0"/>
        <v>0</v>
      </c>
    </row>
    <row r="25" spans="1:6" x14ac:dyDescent="0.2">
      <c r="A25" s="18">
        <v>21</v>
      </c>
      <c r="B25" s="58"/>
      <c r="C25" s="58"/>
      <c r="D25" s="29">
        <v>0</v>
      </c>
      <c r="E25" s="77">
        <v>0</v>
      </c>
      <c r="F25" s="40">
        <f t="shared" si="0"/>
        <v>0</v>
      </c>
    </row>
    <row r="26" spans="1:6" x14ac:dyDescent="0.2">
      <c r="A26" s="18">
        <v>22</v>
      </c>
      <c r="B26" s="58"/>
      <c r="C26" s="58"/>
      <c r="D26" s="29">
        <v>0</v>
      </c>
      <c r="E26" s="77">
        <v>0</v>
      </c>
      <c r="F26" s="40">
        <f t="shared" si="0"/>
        <v>0</v>
      </c>
    </row>
    <row r="27" spans="1:6" x14ac:dyDescent="0.2">
      <c r="A27" s="18">
        <v>23</v>
      </c>
      <c r="B27" s="58"/>
      <c r="C27" s="58"/>
      <c r="D27" s="29">
        <v>0</v>
      </c>
      <c r="E27" s="77">
        <v>0</v>
      </c>
      <c r="F27" s="40">
        <f t="shared" si="0"/>
        <v>0</v>
      </c>
    </row>
    <row r="28" spans="1:6" x14ac:dyDescent="0.2">
      <c r="A28" s="18">
        <v>24</v>
      </c>
      <c r="B28" s="58"/>
      <c r="C28" s="58"/>
      <c r="D28" s="29">
        <v>0</v>
      </c>
      <c r="E28" s="77">
        <v>0</v>
      </c>
      <c r="F28" s="40">
        <f t="shared" si="0"/>
        <v>0</v>
      </c>
    </row>
    <row r="29" spans="1:6" ht="13.5" thickBot="1" x14ac:dyDescent="0.25">
      <c r="A29" s="18">
        <v>25</v>
      </c>
      <c r="B29" s="58"/>
      <c r="C29" s="58"/>
      <c r="D29" s="156">
        <v>0</v>
      </c>
      <c r="E29" s="77">
        <v>0</v>
      </c>
      <c r="F29" s="153">
        <f t="shared" si="0"/>
        <v>0</v>
      </c>
    </row>
    <row r="30" spans="1:6" ht="13.5" thickBot="1" x14ac:dyDescent="0.25">
      <c r="A30" s="323" t="s">
        <v>150</v>
      </c>
      <c r="B30" s="330"/>
      <c r="C30" s="331"/>
      <c r="D30" s="157">
        <f>SUM(D5:D29)</f>
        <v>0</v>
      </c>
      <c r="E30" s="18"/>
      <c r="F30" s="157">
        <f>SUM(F5:F29)</f>
        <v>0</v>
      </c>
    </row>
  </sheetData>
  <sheetProtection sheet="1" objects="1" scenarios="1" formatColumns="0" formatRows="0" selectLockedCells="1"/>
  <mergeCells count="4">
    <mergeCell ref="A30:C30"/>
    <mergeCell ref="A1:F1"/>
    <mergeCell ref="A2:B2"/>
    <mergeCell ref="C2:F2"/>
  </mergeCells>
  <phoneticPr fontId="21" type="noConversion"/>
  <printOptions horizontalCentered="1" verticalCentered="1" gridLinesSet="0"/>
  <pageMargins left="0.25" right="0.25" top="0.75" bottom="0.75" header="0.3" footer="0.3"/>
  <pageSetup fitToWidth="0" fitToHeight="0" orientation="landscape" r:id="rId1"/>
  <headerFooter>
    <oddHeader xml:space="preserve">&amp;CTexas Thriving Families Program Budget
Attachment to Addendum 12 - Revision 5 Exhibit G Requested Budget Summary&amp;RFY26
</oddHeader>
  </headerFooter>
  <extLs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1"/>
  <sheetViews>
    <sheetView showGridLines="0" view="pageLayout" zoomScaleNormal="100" zoomScaleSheetLayoutView="120" workbookViewId="0">
      <selection activeCell="E9" sqref="E9"/>
    </sheetView>
  </sheetViews>
  <sheetFormatPr defaultColWidth="9.140625" defaultRowHeight="12.75" x14ac:dyDescent="0.2"/>
  <cols>
    <col min="1" max="1" width="3.28515625" style="8" customWidth="1"/>
    <col min="2" max="2" width="32.42578125" style="1" customWidth="1"/>
    <col min="3" max="3" width="54.7109375" style="1" customWidth="1"/>
    <col min="4" max="4" width="13.85546875" style="3" customWidth="1"/>
    <col min="5" max="5" width="9.7109375" style="80" customWidth="1"/>
    <col min="6" max="6" width="14.28515625" style="1" customWidth="1"/>
    <col min="7" max="16384" width="9.140625" style="1"/>
  </cols>
  <sheetData>
    <row r="1" spans="1:6" x14ac:dyDescent="0.2">
      <c r="A1" s="255" t="s">
        <v>196</v>
      </c>
      <c r="B1" s="255"/>
      <c r="C1" s="255"/>
      <c r="D1" s="255"/>
      <c r="E1" s="255"/>
      <c r="F1" s="255"/>
    </row>
    <row r="2" spans="1:6" s="8" customFormat="1" ht="13.5" customHeight="1" x14ac:dyDescent="0.2">
      <c r="A2" s="256" t="s">
        <v>151</v>
      </c>
      <c r="B2" s="256"/>
      <c r="C2" s="327">
        <f>'Summary Page'!C4</f>
        <v>0</v>
      </c>
      <c r="D2" s="327"/>
      <c r="E2" s="327"/>
      <c r="F2" s="327"/>
    </row>
    <row r="3" spans="1:6" x14ac:dyDescent="0.2">
      <c r="A3" s="68"/>
      <c r="B3" s="69" t="s">
        <v>152</v>
      </c>
      <c r="C3" s="69" t="s">
        <v>153</v>
      </c>
      <c r="D3" s="69" t="s">
        <v>154</v>
      </c>
      <c r="E3" s="69" t="s">
        <v>155</v>
      </c>
      <c r="F3" s="70" t="s">
        <v>156</v>
      </c>
    </row>
    <row r="4" spans="1:6" s="4" customFormat="1" ht="45" x14ac:dyDescent="0.2">
      <c r="A4" s="43"/>
      <c r="B4" s="19" t="s">
        <v>211</v>
      </c>
      <c r="C4" s="19" t="s">
        <v>160</v>
      </c>
      <c r="D4" s="19" t="s">
        <v>208</v>
      </c>
      <c r="E4" s="19" t="s">
        <v>189</v>
      </c>
      <c r="F4" s="20" t="s">
        <v>218</v>
      </c>
    </row>
    <row r="5" spans="1:6" x14ac:dyDescent="0.2">
      <c r="A5" s="18">
        <v>1</v>
      </c>
      <c r="B5" s="57"/>
      <c r="C5" s="57"/>
      <c r="D5" s="64">
        <v>0</v>
      </c>
      <c r="E5" s="77">
        <v>0</v>
      </c>
      <c r="F5" s="40">
        <f>SUM(D5*E5)</f>
        <v>0</v>
      </c>
    </row>
    <row r="6" spans="1:6" x14ac:dyDescent="0.2">
      <c r="A6" s="18">
        <v>2</v>
      </c>
      <c r="B6" s="57"/>
      <c r="C6" s="57"/>
      <c r="D6" s="64">
        <v>0</v>
      </c>
      <c r="E6" s="77">
        <v>0</v>
      </c>
      <c r="F6" s="40">
        <f t="shared" ref="F6:F29" si="0">SUM(D6*E6)</f>
        <v>0</v>
      </c>
    </row>
    <row r="7" spans="1:6" x14ac:dyDescent="0.2">
      <c r="A7" s="18">
        <v>3</v>
      </c>
      <c r="B7" s="57"/>
      <c r="C7" s="57"/>
      <c r="D7" s="64">
        <v>0</v>
      </c>
      <c r="E7" s="77">
        <v>0</v>
      </c>
      <c r="F7" s="40">
        <f t="shared" si="0"/>
        <v>0</v>
      </c>
    </row>
    <row r="8" spans="1:6" x14ac:dyDescent="0.2">
      <c r="A8" s="18">
        <v>4</v>
      </c>
      <c r="B8" s="57"/>
      <c r="C8" s="57"/>
      <c r="D8" s="64">
        <v>0</v>
      </c>
      <c r="E8" s="77">
        <v>0</v>
      </c>
      <c r="F8" s="40">
        <f t="shared" si="0"/>
        <v>0</v>
      </c>
    </row>
    <row r="9" spans="1:6" x14ac:dyDescent="0.2">
      <c r="A9" s="18">
        <v>5</v>
      </c>
      <c r="B9" s="57"/>
      <c r="C9" s="57"/>
      <c r="D9" s="64">
        <v>0</v>
      </c>
      <c r="E9" s="77">
        <v>0</v>
      </c>
      <c r="F9" s="40">
        <f t="shared" si="0"/>
        <v>0</v>
      </c>
    </row>
    <row r="10" spans="1:6" x14ac:dyDescent="0.2">
      <c r="A10" s="18">
        <v>6</v>
      </c>
      <c r="B10" s="57"/>
      <c r="C10" s="57"/>
      <c r="D10" s="64">
        <v>0</v>
      </c>
      <c r="E10" s="77">
        <v>0</v>
      </c>
      <c r="F10" s="40">
        <f t="shared" si="0"/>
        <v>0</v>
      </c>
    </row>
    <row r="11" spans="1:6" x14ac:dyDescent="0.2">
      <c r="A11" s="18">
        <v>7</v>
      </c>
      <c r="B11" s="57"/>
      <c r="C11" s="57"/>
      <c r="D11" s="64">
        <v>0</v>
      </c>
      <c r="E11" s="77">
        <v>0</v>
      </c>
      <c r="F11" s="40">
        <f t="shared" si="0"/>
        <v>0</v>
      </c>
    </row>
    <row r="12" spans="1:6" x14ac:dyDescent="0.2">
      <c r="A12" s="18">
        <v>8</v>
      </c>
      <c r="B12" s="57"/>
      <c r="C12" s="57"/>
      <c r="D12" s="64">
        <v>0</v>
      </c>
      <c r="E12" s="77">
        <v>0</v>
      </c>
      <c r="F12" s="40">
        <f t="shared" si="0"/>
        <v>0</v>
      </c>
    </row>
    <row r="13" spans="1:6" x14ac:dyDescent="0.2">
      <c r="A13" s="18">
        <v>9</v>
      </c>
      <c r="B13" s="57"/>
      <c r="C13" s="57"/>
      <c r="D13" s="64">
        <v>0</v>
      </c>
      <c r="E13" s="77">
        <v>0</v>
      </c>
      <c r="F13" s="40">
        <f t="shared" si="0"/>
        <v>0</v>
      </c>
    </row>
    <row r="14" spans="1:6" x14ac:dyDescent="0.2">
      <c r="A14" s="18">
        <v>10</v>
      </c>
      <c r="B14" s="57"/>
      <c r="C14" s="57"/>
      <c r="D14" s="64">
        <v>0</v>
      </c>
      <c r="E14" s="77">
        <v>0</v>
      </c>
      <c r="F14" s="40">
        <f t="shared" si="0"/>
        <v>0</v>
      </c>
    </row>
    <row r="15" spans="1:6" x14ac:dyDescent="0.2">
      <c r="A15" s="18">
        <v>11</v>
      </c>
      <c r="B15" s="57"/>
      <c r="C15" s="57"/>
      <c r="D15" s="64">
        <v>0</v>
      </c>
      <c r="E15" s="77">
        <v>0</v>
      </c>
      <c r="F15" s="40">
        <f t="shared" si="0"/>
        <v>0</v>
      </c>
    </row>
    <row r="16" spans="1:6" x14ac:dyDescent="0.2">
      <c r="A16" s="18">
        <v>12</v>
      </c>
      <c r="B16" s="57"/>
      <c r="C16" s="57"/>
      <c r="D16" s="64">
        <v>0</v>
      </c>
      <c r="E16" s="77">
        <v>0</v>
      </c>
      <c r="F16" s="40">
        <f t="shared" si="0"/>
        <v>0</v>
      </c>
    </row>
    <row r="17" spans="1:6" x14ac:dyDescent="0.2">
      <c r="A17" s="18">
        <v>13</v>
      </c>
      <c r="B17" s="57"/>
      <c r="C17" s="57"/>
      <c r="D17" s="64">
        <v>0</v>
      </c>
      <c r="E17" s="77">
        <v>0</v>
      </c>
      <c r="F17" s="40">
        <f t="shared" si="0"/>
        <v>0</v>
      </c>
    </row>
    <row r="18" spans="1:6" x14ac:dyDescent="0.2">
      <c r="A18" s="18">
        <v>14</v>
      </c>
      <c r="B18" s="57"/>
      <c r="C18" s="57"/>
      <c r="D18" s="64">
        <v>0</v>
      </c>
      <c r="E18" s="77">
        <v>0</v>
      </c>
      <c r="F18" s="40">
        <f t="shared" si="0"/>
        <v>0</v>
      </c>
    </row>
    <row r="19" spans="1:6" x14ac:dyDescent="0.2">
      <c r="A19" s="18">
        <v>15</v>
      </c>
      <c r="B19" s="57"/>
      <c r="C19" s="57"/>
      <c r="D19" s="64">
        <v>0</v>
      </c>
      <c r="E19" s="77">
        <v>0</v>
      </c>
      <c r="F19" s="40">
        <f t="shared" si="0"/>
        <v>0</v>
      </c>
    </row>
    <row r="20" spans="1:6" x14ac:dyDescent="0.2">
      <c r="A20" s="18">
        <v>16</v>
      </c>
      <c r="B20" s="57"/>
      <c r="C20" s="57"/>
      <c r="D20" s="64">
        <v>0</v>
      </c>
      <c r="E20" s="77">
        <v>0</v>
      </c>
      <c r="F20" s="40">
        <f t="shared" si="0"/>
        <v>0</v>
      </c>
    </row>
    <row r="21" spans="1:6" x14ac:dyDescent="0.2">
      <c r="A21" s="18">
        <v>17</v>
      </c>
      <c r="B21" s="57"/>
      <c r="C21" s="57"/>
      <c r="D21" s="64">
        <v>0</v>
      </c>
      <c r="E21" s="77">
        <v>0</v>
      </c>
      <c r="F21" s="40">
        <f t="shared" si="0"/>
        <v>0</v>
      </c>
    </row>
    <row r="22" spans="1:6" x14ac:dyDescent="0.2">
      <c r="A22" s="18">
        <v>18</v>
      </c>
      <c r="B22" s="57"/>
      <c r="C22" s="57"/>
      <c r="D22" s="64">
        <v>0</v>
      </c>
      <c r="E22" s="77">
        <v>0</v>
      </c>
      <c r="F22" s="40">
        <f t="shared" si="0"/>
        <v>0</v>
      </c>
    </row>
    <row r="23" spans="1:6" x14ac:dyDescent="0.2">
      <c r="A23" s="18">
        <v>19</v>
      </c>
      <c r="B23" s="57"/>
      <c r="C23" s="57"/>
      <c r="D23" s="64">
        <v>0</v>
      </c>
      <c r="E23" s="77">
        <v>0</v>
      </c>
      <c r="F23" s="40">
        <f t="shared" si="0"/>
        <v>0</v>
      </c>
    </row>
    <row r="24" spans="1:6" x14ac:dyDescent="0.2">
      <c r="A24" s="18">
        <v>20</v>
      </c>
      <c r="B24" s="57"/>
      <c r="C24" s="57"/>
      <c r="D24" s="64">
        <v>0</v>
      </c>
      <c r="E24" s="77">
        <v>0</v>
      </c>
      <c r="F24" s="40">
        <f t="shared" si="0"/>
        <v>0</v>
      </c>
    </row>
    <row r="25" spans="1:6" x14ac:dyDescent="0.2">
      <c r="A25" s="18">
        <v>21</v>
      </c>
      <c r="B25" s="58"/>
      <c r="C25" s="58"/>
      <c r="D25" s="64">
        <v>0</v>
      </c>
      <c r="E25" s="77">
        <v>0</v>
      </c>
      <c r="F25" s="40">
        <f t="shared" si="0"/>
        <v>0</v>
      </c>
    </row>
    <row r="26" spans="1:6" x14ac:dyDescent="0.2">
      <c r="A26" s="18">
        <v>22</v>
      </c>
      <c r="B26" s="58"/>
      <c r="C26" s="58"/>
      <c r="D26" s="64">
        <v>0</v>
      </c>
      <c r="E26" s="77">
        <v>0</v>
      </c>
      <c r="F26" s="40">
        <f t="shared" si="0"/>
        <v>0</v>
      </c>
    </row>
    <row r="27" spans="1:6" x14ac:dyDescent="0.2">
      <c r="A27" s="18">
        <v>23</v>
      </c>
      <c r="B27" s="58"/>
      <c r="C27" s="58"/>
      <c r="D27" s="64">
        <v>0</v>
      </c>
      <c r="E27" s="77">
        <v>0</v>
      </c>
      <c r="F27" s="40">
        <f t="shared" si="0"/>
        <v>0</v>
      </c>
    </row>
    <row r="28" spans="1:6" x14ac:dyDescent="0.2">
      <c r="A28" s="18">
        <v>24</v>
      </c>
      <c r="B28" s="58"/>
      <c r="C28" s="58"/>
      <c r="D28" s="64">
        <v>0</v>
      </c>
      <c r="E28" s="77">
        <v>0</v>
      </c>
      <c r="F28" s="40">
        <f t="shared" si="0"/>
        <v>0</v>
      </c>
    </row>
    <row r="29" spans="1:6" ht="13.5" thickBot="1" x14ac:dyDescent="0.25">
      <c r="A29" s="18">
        <v>25</v>
      </c>
      <c r="B29" s="58"/>
      <c r="C29" s="58"/>
      <c r="D29" s="163">
        <v>0</v>
      </c>
      <c r="E29" s="77">
        <v>0</v>
      </c>
      <c r="F29" s="153">
        <f t="shared" si="0"/>
        <v>0</v>
      </c>
    </row>
    <row r="30" spans="1:6" ht="15.95" customHeight="1" thickBot="1" x14ac:dyDescent="0.25">
      <c r="A30" s="323" t="s">
        <v>150</v>
      </c>
      <c r="B30" s="330"/>
      <c r="C30" s="330"/>
      <c r="D30" s="164">
        <f>SUM(D5:D29)</f>
        <v>0</v>
      </c>
      <c r="E30" s="155"/>
      <c r="F30" s="164">
        <f>SUM(F5:F29)</f>
        <v>0</v>
      </c>
    </row>
    <row r="31" spans="1:6" x14ac:dyDescent="0.2">
      <c r="D31" s="26"/>
      <c r="E31" s="78"/>
    </row>
  </sheetData>
  <sheetProtection sheet="1" objects="1" scenarios="1" formatColumns="0" formatRows="0" selectLockedCells="1"/>
  <mergeCells count="4">
    <mergeCell ref="A1:F1"/>
    <mergeCell ref="A30:C30"/>
    <mergeCell ref="A2:B2"/>
    <mergeCell ref="C2:F2"/>
  </mergeCells>
  <phoneticPr fontId="21" type="noConversion"/>
  <printOptions horizontalCentered="1" verticalCentered="1" gridLinesSet="0"/>
  <pageMargins left="0.25" right="0.25" top="0.75" bottom="0.75" header="0.3" footer="0.3"/>
  <pageSetup orientation="landscape" r:id="rId1"/>
  <headerFooter>
    <oddHeader>&amp;CTexas Thriving Famlies Program Budget
Attachment to Addendum 12 - Revision 5 Exhibit G Requested Budget Summary&amp;RFY26</oddHeader>
  </headerFooter>
  <extLst>
    <ext xmlns:mx="http://schemas.microsoft.com/office/mac/excel/2008/main" uri="{64002731-A6B0-56B0-2670-7721B7C09600}">
      <mx:PLV Mode="1"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88A5F7F3CE5C4BBFE4ECD941DAD74A" ma:contentTypeVersion="16" ma:contentTypeDescription="Create a new document." ma:contentTypeScope="" ma:versionID="39386535acb7c332b7f07e7be24502a8">
  <xsd:schema xmlns:xsd="http://www.w3.org/2001/XMLSchema" xmlns:xs="http://www.w3.org/2001/XMLSchema" xmlns:p="http://schemas.microsoft.com/office/2006/metadata/properties" xmlns:ns2="5ed03924-3c78-47d7-9d4f-3590bd68697a" xmlns:ns3="09abd6f8-c43e-432a-bf3c-4de7e6e192c6" targetNamespace="http://schemas.microsoft.com/office/2006/metadata/properties" ma:root="true" ma:fieldsID="026bb5a70de63a0aab3a3d821116d161" ns2:_="" ns3:_="">
    <xsd:import namespace="5ed03924-3c78-47d7-9d4f-3590bd68697a"/>
    <xsd:import namespace="09abd6f8-c43e-432a-bf3c-4de7e6e192c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d03924-3c78-47d7-9d4f-3590bd6869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c590b57-b2b8-4f92-a7a2-a2c14f8ff435"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abd6f8-c43e-432a-bf3c-4de7e6e192c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f4e5242-9d23-474e-a7ae-fc5441aa5380}" ma:internalName="TaxCatchAll" ma:showField="CatchAllData" ma:web="09abd6f8-c43e-432a-bf3c-4de7e6e192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9abd6f8-c43e-432a-bf3c-4de7e6e192c6" xsi:nil="true"/>
    <lcf76f155ced4ddcb4097134ff3c332f xmlns="5ed03924-3c78-47d7-9d4f-3590bd68697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2FE2C72-70E0-4B7B-9524-986008ABA9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d03924-3c78-47d7-9d4f-3590bd68697a"/>
    <ds:schemaRef ds:uri="09abd6f8-c43e-432a-bf3c-4de7e6e192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0713C2-EFC1-4C43-A611-F65F1A48EBC0}">
  <ds:schemaRefs>
    <ds:schemaRef ds:uri="http://schemas.microsoft.com/sharepoint/v3/contenttype/forms"/>
  </ds:schemaRefs>
</ds:datastoreItem>
</file>

<file path=customXml/itemProps3.xml><?xml version="1.0" encoding="utf-8"?>
<ds:datastoreItem xmlns:ds="http://schemas.openxmlformats.org/officeDocument/2006/customXml" ds:itemID="{16171894-9CAF-4542-AD22-95468EBA757C}">
  <ds:schemaRefs>
    <ds:schemaRef ds:uri="http://purl.org/dc/terms/"/>
    <ds:schemaRef ds:uri="http://schemas.microsoft.com/office/2006/documentManagement/types"/>
    <ds:schemaRef ds:uri="http://purl.org/dc/dcmitype/"/>
    <ds:schemaRef ds:uri="http://schemas.microsoft.com/office/2006/metadata/properties"/>
    <ds:schemaRef ds:uri="http://schemas.microsoft.com/office/infopath/2007/PartnerControls"/>
    <ds:schemaRef ds:uri="5ed03924-3c78-47d7-9d4f-3590bd68697a"/>
    <ds:schemaRef ds:uri="http://schemas.openxmlformats.org/package/2006/metadata/core-properties"/>
    <ds:schemaRef ds:uri="09abd6f8-c43e-432a-bf3c-4de7e6e192c6"/>
    <ds:schemaRef ds:uri="http://www.w3.org/XML/1998/namespace"/>
    <ds:schemaRef ds:uri="http://purl.org/dc/elements/1.1/"/>
  </ds:schemaRefs>
</ds:datastoreItem>
</file>

<file path=docMetadata/LabelInfo.xml><?xml version="1.0" encoding="utf-8"?>
<clbl:labelList xmlns:clbl="http://schemas.microsoft.com/office/2020/mipLabelMetadata">
  <clbl:label id="{9bf97732-82b9-499b-b16a-a93e8ebd536b}" enabled="0" method="" siteId="{9bf97732-82b9-499b-b16a-a93e8ebd536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Instructions</vt:lpstr>
      <vt:lpstr>Summary Page</vt:lpstr>
      <vt:lpstr>Salaries</vt:lpstr>
      <vt:lpstr>Fringe Benefits</vt:lpstr>
      <vt:lpstr>Travel-Conference &amp; Local</vt:lpstr>
      <vt:lpstr>Professional-Contract Services</vt:lpstr>
      <vt:lpstr>Equipment</vt:lpstr>
      <vt:lpstr>Consumable Supplies</vt:lpstr>
      <vt:lpstr>Other</vt:lpstr>
      <vt:lpstr>Indirect Costs</vt:lpstr>
      <vt:lpstr>Supplemental Justification</vt:lpstr>
      <vt:lpstr>Sheet2</vt:lpstr>
      <vt:lpstr>Catagories</vt:lpstr>
      <vt:lpstr>equip</vt:lpstr>
      <vt:lpstr>'Summary Page'!Print_Area</vt:lpstr>
      <vt:lpstr>prof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HHSC FVP</dc:creator>
  <cp:keywords/>
  <dc:description/>
  <cp:lastModifiedBy>Pearson,Amy (HHSC)</cp:lastModifiedBy>
  <cp:revision/>
  <dcterms:created xsi:type="dcterms:W3CDTF">1997-05-09T17:51:28Z</dcterms:created>
  <dcterms:modified xsi:type="dcterms:W3CDTF">2025-02-19T18:17:51Z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0x0101005988A5F7F3CE5C4BBFE4ECD941DAD74A</vt:lpwstr>
  </property>
  <property fmtid="{D5CDD505-2E9C-101B-9397-08002B2CF9AE}" pid="3" name="MediaServiceImageTags">
    <vt:lpwstr/>
  </property>
</Properties>
</file>