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autoCompressPictures="0"/>
  <mc:AlternateContent xmlns:mc="http://schemas.openxmlformats.org/markup-compatibility/2006">
    <mc:Choice Requires="x15">
      <x15ac:absPath xmlns:x15ac="http://schemas.microsoft.com/office/spreadsheetml/2010/11/ac" url="https://txhhs-my.sharepoint.com/personal/julia_solis_hhs_texas_gov/Documents/Desktop/AEP 0000238815/ADDENDUMS/"/>
    </mc:Choice>
  </mc:AlternateContent>
  <xr:revisionPtr revIDLastSave="2" documentId="8_{C2D5EDDF-737F-4885-9F31-AA5CB6F61603}" xr6:coauthVersionLast="47" xr6:coauthVersionMax="47" xr10:uidLastSave="{CD470B1F-967F-4A01-913D-671DDD50BAD7}"/>
  <workbookProtection workbookAlgorithmName="SHA-512" workbookHashValue="Cn8Bv7xooKgwt9LHg0VHmHjdSFD4jdBIOHNNuR2Bx+SeL7qOWCCv7Ijoh2ANgRDwOok7wYICkby29C+1YBmsyQ==" workbookSaltValue="MP8G2JtfrYY6jH1J16aVfA==" workbookSpinCount="100000" lockStructure="1"/>
  <bookViews>
    <workbookView xWindow="-108" yWindow="-108" windowWidth="23256" windowHeight="12576" tabRatio="855" activeTab="1" xr2:uid="{00000000-000D-0000-FFFF-FFFF00000000}"/>
  </bookViews>
  <sheets>
    <sheet name="Instructions" sheetId="65" r:id="rId1"/>
    <sheet name="Summary Page" sheetId="1" r:id="rId2"/>
    <sheet name="Personnel" sheetId="13" r:id="rId3"/>
    <sheet name="Fringe Benefits" sheetId="62" r:id="rId4"/>
    <sheet name="Travel" sheetId="4" r:id="rId5"/>
    <sheet name="Contractual" sheetId="57" r:id="rId6"/>
    <sheet name="Equipment" sheetId="6" r:id="rId7"/>
    <sheet name="Supplies" sheetId="54" r:id="rId8"/>
    <sheet name="Other " sheetId="55" r:id="rId9"/>
    <sheet name="Indirect Costs" sheetId="66" r:id="rId10"/>
    <sheet name="Special Projects" sheetId="67" r:id="rId11"/>
    <sheet name="Financial Support" sheetId="34" r:id="rId12"/>
    <sheet name="Supplemental Justification" sheetId="56" r:id="rId13"/>
    <sheet name="Sheet2" sheetId="60" state="hidden" r:id="rId14"/>
  </sheets>
  <externalReferences>
    <externalReference r:id="rId15"/>
    <externalReference r:id="rId16"/>
  </externalReferences>
  <definedNames>
    <definedName name="Catagories" localSheetId="3">[1]Sheet2!$A$1:$A$11</definedName>
    <definedName name="Catagories" localSheetId="0">[2]Sheet2!$A$1:$A$11</definedName>
    <definedName name="Catagories">Sheet2!$A$1:$A$11</definedName>
    <definedName name="equip" localSheetId="3">[1]Sheet2!$A$12:$A$15</definedName>
    <definedName name="equip" localSheetId="0">[2]Sheet2!$A$12:$A$15</definedName>
    <definedName name="equip">Sheet2!$A$12:$A$15</definedName>
    <definedName name="_xlnm.Print_Area" localSheetId="9">'Indirect Costs'!$A$1:$G$18</definedName>
    <definedName name="_xlnm.Print_Area" localSheetId="0">Instructions!$A:$D</definedName>
    <definedName name="prof">Sheet2!$A$16:$A$21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67" l="1"/>
  <c r="D31" i="67"/>
  <c r="F30" i="67"/>
  <c r="F29" i="67"/>
  <c r="F28" i="67"/>
  <c r="F27" i="67"/>
  <c r="F26" i="67"/>
  <c r="F25" i="67"/>
  <c r="F24" i="67"/>
  <c r="F23" i="67"/>
  <c r="F22" i="67"/>
  <c r="F21" i="67"/>
  <c r="F20" i="67"/>
  <c r="F19" i="67"/>
  <c r="F18" i="67"/>
  <c r="F17" i="67"/>
  <c r="F16" i="67"/>
  <c r="F15" i="67"/>
  <c r="F14" i="67"/>
  <c r="F13" i="67"/>
  <c r="F12" i="67"/>
  <c r="F11" i="67"/>
  <c r="F10" i="67"/>
  <c r="F9" i="67"/>
  <c r="F8" i="67"/>
  <c r="F7" i="67"/>
  <c r="C3" i="67"/>
  <c r="D2" i="56"/>
  <c r="I22" i="34"/>
  <c r="H22" i="34"/>
  <c r="E4" i="66"/>
  <c r="D30" i="55"/>
  <c r="F29" i="55"/>
  <c r="F28" i="55"/>
  <c r="F27" i="55"/>
  <c r="F26" i="55"/>
  <c r="F25" i="55"/>
  <c r="F24" i="55"/>
  <c r="F23" i="55"/>
  <c r="F22" i="55"/>
  <c r="F21" i="55"/>
  <c r="F20" i="55"/>
  <c r="F19" i="55"/>
  <c r="F18" i="55"/>
  <c r="F17" i="55"/>
  <c r="F16" i="55"/>
  <c r="F15" i="55"/>
  <c r="F14" i="55"/>
  <c r="F13" i="55"/>
  <c r="F12" i="55"/>
  <c r="F11" i="55"/>
  <c r="F10" i="55"/>
  <c r="F9" i="55"/>
  <c r="F8" i="55"/>
  <c r="F7" i="55"/>
  <c r="F6" i="55"/>
  <c r="F5" i="55"/>
  <c r="F30" i="55" s="1"/>
  <c r="D16" i="1" s="1"/>
  <c r="C2" i="55"/>
  <c r="D30" i="54"/>
  <c r="F29" i="54"/>
  <c r="F28" i="54"/>
  <c r="F27" i="54"/>
  <c r="F26" i="54"/>
  <c r="F25" i="54"/>
  <c r="F24" i="54"/>
  <c r="F23" i="54"/>
  <c r="F22" i="54"/>
  <c r="F21" i="54"/>
  <c r="F20" i="54"/>
  <c r="F19" i="54"/>
  <c r="F18" i="54"/>
  <c r="F17" i="54"/>
  <c r="F16" i="54"/>
  <c r="F15" i="54"/>
  <c r="F14" i="54"/>
  <c r="F13" i="54"/>
  <c r="F12" i="54"/>
  <c r="F11" i="54"/>
  <c r="F10" i="54"/>
  <c r="F9" i="54"/>
  <c r="F8" i="54"/>
  <c r="F7" i="54"/>
  <c r="F6" i="54"/>
  <c r="F5" i="54"/>
  <c r="C2" i="54"/>
  <c r="E30" i="6"/>
  <c r="G29" i="6"/>
  <c r="G28" i="6"/>
  <c r="G27" i="6"/>
  <c r="G26" i="6"/>
  <c r="G25" i="6"/>
  <c r="G24" i="6"/>
  <c r="G23" i="6"/>
  <c r="G22" i="6"/>
  <c r="G21" i="6"/>
  <c r="G20" i="6"/>
  <c r="G19" i="6"/>
  <c r="G18" i="6"/>
  <c r="G17" i="6"/>
  <c r="G16" i="6"/>
  <c r="G15" i="6"/>
  <c r="G14" i="6"/>
  <c r="G13" i="6"/>
  <c r="G12" i="6"/>
  <c r="G11" i="6"/>
  <c r="G10" i="6"/>
  <c r="G9" i="6"/>
  <c r="G8" i="6"/>
  <c r="G7" i="6"/>
  <c r="G6" i="6"/>
  <c r="G5" i="6"/>
  <c r="C2" i="6"/>
  <c r="G29" i="57"/>
  <c r="I29" i="57" s="1"/>
  <c r="G28" i="57"/>
  <c r="I28" i="57" s="1"/>
  <c r="G27" i="57"/>
  <c r="I27" i="57" s="1"/>
  <c r="G26" i="57"/>
  <c r="I26" i="57" s="1"/>
  <c r="G25" i="57"/>
  <c r="I25" i="57" s="1"/>
  <c r="G24" i="57"/>
  <c r="I24" i="57" s="1"/>
  <c r="G23" i="57"/>
  <c r="I23" i="57" s="1"/>
  <c r="G22" i="57"/>
  <c r="I22" i="57" s="1"/>
  <c r="G21" i="57"/>
  <c r="I21" i="57" s="1"/>
  <c r="G20" i="57"/>
  <c r="I20" i="57" s="1"/>
  <c r="G19" i="57"/>
  <c r="I19" i="57" s="1"/>
  <c r="G18" i="57"/>
  <c r="I18" i="57" s="1"/>
  <c r="G17" i="57"/>
  <c r="I17" i="57" s="1"/>
  <c r="G16" i="57"/>
  <c r="I16" i="57" s="1"/>
  <c r="G15" i="57"/>
  <c r="I15" i="57" s="1"/>
  <c r="G14" i="57"/>
  <c r="I14" i="57" s="1"/>
  <c r="G13" i="57"/>
  <c r="I13" i="57" s="1"/>
  <c r="G12" i="57"/>
  <c r="I12" i="57" s="1"/>
  <c r="G11" i="57"/>
  <c r="I11" i="57" s="1"/>
  <c r="G10" i="57"/>
  <c r="I10" i="57" s="1"/>
  <c r="G9" i="57"/>
  <c r="I9" i="57" s="1"/>
  <c r="G8" i="57"/>
  <c r="I8" i="57" s="1"/>
  <c r="G7" i="57"/>
  <c r="I7" i="57" s="1"/>
  <c r="G6" i="57"/>
  <c r="I6" i="57" s="1"/>
  <c r="G5" i="57"/>
  <c r="G30" i="57" s="1"/>
  <c r="C2" i="57"/>
  <c r="F65" i="4"/>
  <c r="H65" i="4" s="1"/>
  <c r="J65" i="4" s="1"/>
  <c r="F64" i="4"/>
  <c r="H64" i="4" s="1"/>
  <c r="J64" i="4" s="1"/>
  <c r="F63" i="4"/>
  <c r="H63" i="4" s="1"/>
  <c r="J63" i="4" s="1"/>
  <c r="F62" i="4"/>
  <c r="H62" i="4" s="1"/>
  <c r="J62" i="4" s="1"/>
  <c r="F61" i="4"/>
  <c r="H61" i="4" s="1"/>
  <c r="J61" i="4" s="1"/>
  <c r="F60" i="4"/>
  <c r="H60" i="4" s="1"/>
  <c r="J60" i="4" s="1"/>
  <c r="F59" i="4"/>
  <c r="H59" i="4" s="1"/>
  <c r="J59" i="4" s="1"/>
  <c r="F58" i="4"/>
  <c r="H58" i="4" s="1"/>
  <c r="J58" i="4" s="1"/>
  <c r="F57" i="4"/>
  <c r="H57" i="4" s="1"/>
  <c r="J57" i="4" s="1"/>
  <c r="F56" i="4"/>
  <c r="H56" i="4" s="1"/>
  <c r="J56" i="4" s="1"/>
  <c r="F55" i="4"/>
  <c r="H55" i="4" s="1"/>
  <c r="J55" i="4" s="1"/>
  <c r="F54" i="4"/>
  <c r="H54" i="4" s="1"/>
  <c r="J54" i="4" s="1"/>
  <c r="F53" i="4"/>
  <c r="H53" i="4" s="1"/>
  <c r="J53" i="4" s="1"/>
  <c r="F52" i="4"/>
  <c r="H52" i="4" s="1"/>
  <c r="J52" i="4" s="1"/>
  <c r="F51" i="4"/>
  <c r="H51" i="4" s="1"/>
  <c r="J51" i="4" s="1"/>
  <c r="F50" i="4"/>
  <c r="H50" i="4" s="1"/>
  <c r="J50" i="4" s="1"/>
  <c r="F49" i="4"/>
  <c r="H49" i="4" s="1"/>
  <c r="J49" i="4" s="1"/>
  <c r="F48" i="4"/>
  <c r="H48" i="4" s="1"/>
  <c r="J48" i="4" s="1"/>
  <c r="F47" i="4"/>
  <c r="H47" i="4" s="1"/>
  <c r="J47" i="4" s="1"/>
  <c r="F46" i="4"/>
  <c r="H46" i="4" s="1"/>
  <c r="J46" i="4" s="1"/>
  <c r="F45" i="4"/>
  <c r="H45" i="4" s="1"/>
  <c r="J45" i="4" s="1"/>
  <c r="F44" i="4"/>
  <c r="H44" i="4" s="1"/>
  <c r="J44" i="4" s="1"/>
  <c r="F43" i="4"/>
  <c r="H43" i="4" s="1"/>
  <c r="J43" i="4" s="1"/>
  <c r="F42" i="4"/>
  <c r="H42" i="4" s="1"/>
  <c r="J42" i="4" s="1"/>
  <c r="F41" i="4"/>
  <c r="H41" i="4" s="1"/>
  <c r="H33" i="4"/>
  <c r="H26" i="4"/>
  <c r="J26" i="4" s="1"/>
  <c r="H19" i="4"/>
  <c r="J19" i="4" s="1"/>
  <c r="J12" i="4"/>
  <c r="H12" i="4"/>
  <c r="C2" i="4"/>
  <c r="C81" i="62"/>
  <c r="H81" i="62" s="1"/>
  <c r="B79" i="62"/>
  <c r="C78" i="62"/>
  <c r="G78" i="62" s="1"/>
  <c r="B76" i="62"/>
  <c r="H75" i="62"/>
  <c r="G75" i="62"/>
  <c r="C75" i="62"/>
  <c r="B73" i="62"/>
  <c r="C72" i="62"/>
  <c r="K72" i="62" s="1"/>
  <c r="B70" i="62"/>
  <c r="J69" i="62"/>
  <c r="I69" i="62"/>
  <c r="F69" i="62"/>
  <c r="C69" i="62"/>
  <c r="H69" i="62" s="1"/>
  <c r="B67" i="62"/>
  <c r="C66" i="62"/>
  <c r="G66" i="62" s="1"/>
  <c r="B64" i="62"/>
  <c r="H63" i="62"/>
  <c r="C63" i="62"/>
  <c r="G63" i="62" s="1"/>
  <c r="B61" i="62"/>
  <c r="C60" i="62"/>
  <c r="K60" i="62" s="1"/>
  <c r="B58" i="62"/>
  <c r="C57" i="62"/>
  <c r="H57" i="62" s="1"/>
  <c r="B55" i="62"/>
  <c r="J54" i="62"/>
  <c r="G54" i="62"/>
  <c r="C54" i="62"/>
  <c r="F54" i="62" s="1"/>
  <c r="B52" i="62"/>
  <c r="C51" i="62"/>
  <c r="H51" i="62" s="1"/>
  <c r="B49" i="62"/>
  <c r="I48" i="62"/>
  <c r="C48" i="62"/>
  <c r="K48" i="62" s="1"/>
  <c r="B46" i="62"/>
  <c r="J45" i="62"/>
  <c r="I45" i="62"/>
  <c r="F45" i="62"/>
  <c r="E45" i="62"/>
  <c r="C45" i="62"/>
  <c r="H45" i="62" s="1"/>
  <c r="B43" i="62"/>
  <c r="C40" i="62"/>
  <c r="G40" i="62" s="1"/>
  <c r="B38" i="62"/>
  <c r="H37" i="62"/>
  <c r="C37" i="62"/>
  <c r="G37" i="62" s="1"/>
  <c r="B35" i="62"/>
  <c r="C34" i="62"/>
  <c r="K34" i="62" s="1"/>
  <c r="B32" i="62"/>
  <c r="J31" i="62"/>
  <c r="I31" i="62"/>
  <c r="F31" i="62"/>
  <c r="C31" i="62"/>
  <c r="H31" i="62" s="1"/>
  <c r="B29" i="62"/>
  <c r="J28" i="62"/>
  <c r="G28" i="62"/>
  <c r="F28" i="62"/>
  <c r="C28" i="62"/>
  <c r="B26" i="62"/>
  <c r="C25" i="62"/>
  <c r="H25" i="62" s="1"/>
  <c r="B23" i="62"/>
  <c r="I22" i="62"/>
  <c r="H22" i="62"/>
  <c r="E22" i="62"/>
  <c r="C22" i="62"/>
  <c r="K22" i="62" s="1"/>
  <c r="B20" i="62"/>
  <c r="C19" i="62"/>
  <c r="K19" i="62" s="1"/>
  <c r="B17" i="62"/>
  <c r="J16" i="62"/>
  <c r="H16" i="62"/>
  <c r="F16" i="62"/>
  <c r="C16" i="62"/>
  <c r="K16" i="62" s="1"/>
  <c r="B14" i="62"/>
  <c r="C13" i="62"/>
  <c r="H13" i="62" s="1"/>
  <c r="B11" i="62"/>
  <c r="J10" i="62"/>
  <c r="I10" i="62"/>
  <c r="H10" i="62"/>
  <c r="C10" i="62"/>
  <c r="K10" i="62" s="1"/>
  <c r="B8" i="62"/>
  <c r="C7" i="62"/>
  <c r="J7" i="62" s="1"/>
  <c r="B5" i="62"/>
  <c r="C2" i="62"/>
  <c r="F29" i="13"/>
  <c r="D79" i="62" s="1"/>
  <c r="F28" i="13"/>
  <c r="D76" i="62" s="1"/>
  <c r="F27" i="13"/>
  <c r="D73" i="62" s="1"/>
  <c r="L73" i="62" s="1"/>
  <c r="F26" i="13"/>
  <c r="H26" i="13" s="1"/>
  <c r="F25" i="13"/>
  <c r="D67" i="62" s="1"/>
  <c r="F24" i="13"/>
  <c r="D64" i="62" s="1"/>
  <c r="F23" i="13"/>
  <c r="D61" i="62" s="1"/>
  <c r="L61" i="62" s="1"/>
  <c r="F22" i="13"/>
  <c r="D58" i="62" s="1"/>
  <c r="F21" i="13"/>
  <c r="D55" i="62" s="1"/>
  <c r="F20" i="13"/>
  <c r="D52" i="62" s="1"/>
  <c r="D54" i="62" s="1"/>
  <c r="F19" i="13"/>
  <c r="D49" i="62" s="1"/>
  <c r="L49" i="62" s="1"/>
  <c r="F18" i="13"/>
  <c r="H18" i="13" s="1"/>
  <c r="F17" i="13"/>
  <c r="D43" i="62" s="1"/>
  <c r="F16" i="13"/>
  <c r="D38" i="62" s="1"/>
  <c r="D40" i="62" s="1"/>
  <c r="F15" i="13"/>
  <c r="D35" i="62" s="1"/>
  <c r="L35" i="62" s="1"/>
  <c r="F14" i="13"/>
  <c r="D32" i="62" s="1"/>
  <c r="F13" i="13"/>
  <c r="D29" i="62" s="1"/>
  <c r="F12" i="13"/>
  <c r="D26" i="62" s="1"/>
  <c r="D28" i="62" s="1"/>
  <c r="F11" i="13"/>
  <c r="D23" i="62" s="1"/>
  <c r="L23" i="62" s="1"/>
  <c r="F10" i="13"/>
  <c r="H10" i="13" s="1"/>
  <c r="F9" i="13"/>
  <c r="D17" i="62" s="1"/>
  <c r="F8" i="13"/>
  <c r="H8" i="13" s="1"/>
  <c r="F7" i="13"/>
  <c r="H7" i="13" s="1"/>
  <c r="F6" i="13"/>
  <c r="D8" i="62" s="1"/>
  <c r="F5" i="13"/>
  <c r="C2" i="13"/>
  <c r="D17" i="1"/>
  <c r="F31" i="67" l="1"/>
  <c r="D18" i="1" s="1"/>
  <c r="D19" i="1" s="1"/>
  <c r="D66" i="62"/>
  <c r="H60" i="62"/>
  <c r="E34" i="62"/>
  <c r="I60" i="62"/>
  <c r="D78" i="62"/>
  <c r="F10" i="62"/>
  <c r="H48" i="62"/>
  <c r="J57" i="62"/>
  <c r="J78" i="62"/>
  <c r="F66" i="62"/>
  <c r="E81" i="62"/>
  <c r="G51" i="62"/>
  <c r="J66" i="62"/>
  <c r="F81" i="62"/>
  <c r="F40" i="62"/>
  <c r="H34" i="4"/>
  <c r="F30" i="13"/>
  <c r="E57" i="62"/>
  <c r="E13" i="62"/>
  <c r="G25" i="62"/>
  <c r="H34" i="62"/>
  <c r="J40" i="62"/>
  <c r="F57" i="62"/>
  <c r="H72" i="62"/>
  <c r="F78" i="62"/>
  <c r="J81" i="62"/>
  <c r="E60" i="62"/>
  <c r="G30" i="6"/>
  <c r="D14" i="1" s="1"/>
  <c r="E72" i="62"/>
  <c r="I81" i="62"/>
  <c r="E10" i="62"/>
  <c r="I13" i="62"/>
  <c r="E31" i="62"/>
  <c r="I34" i="62"/>
  <c r="E48" i="62"/>
  <c r="I57" i="62"/>
  <c r="E69" i="62"/>
  <c r="I72" i="62"/>
  <c r="F30" i="54"/>
  <c r="D15" i="1" s="1"/>
  <c r="L17" i="62"/>
  <c r="D19" i="62"/>
  <c r="D31" i="62"/>
  <c r="L29" i="62"/>
  <c r="D45" i="62"/>
  <c r="L43" i="62"/>
  <c r="D57" i="62"/>
  <c r="L55" i="62"/>
  <c r="D69" i="62"/>
  <c r="L67" i="62"/>
  <c r="D81" i="62"/>
  <c r="L79" i="62"/>
  <c r="D10" i="62"/>
  <c r="L8" i="62"/>
  <c r="L32" i="62"/>
  <c r="D34" i="62"/>
  <c r="L58" i="62"/>
  <c r="D60" i="62"/>
  <c r="G7" i="62"/>
  <c r="D11" i="62"/>
  <c r="G19" i="62"/>
  <c r="L26" i="62"/>
  <c r="D37" i="62"/>
  <c r="L52" i="62"/>
  <c r="D63" i="62"/>
  <c r="L76" i="62"/>
  <c r="H5" i="13"/>
  <c r="H9" i="13"/>
  <c r="H11" i="13"/>
  <c r="H13" i="13"/>
  <c r="H15" i="13"/>
  <c r="H17" i="13"/>
  <c r="H19" i="13"/>
  <c r="H21" i="13"/>
  <c r="H23" i="13"/>
  <c r="H25" i="13"/>
  <c r="H27" i="13"/>
  <c r="H29" i="13"/>
  <c r="H7" i="62"/>
  <c r="G10" i="62"/>
  <c r="F13" i="62"/>
  <c r="J13" i="62"/>
  <c r="D14" i="62"/>
  <c r="E16" i="62"/>
  <c r="I16" i="62"/>
  <c r="H19" i="62"/>
  <c r="D20" i="62"/>
  <c r="J25" i="62"/>
  <c r="F25" i="62"/>
  <c r="I25" i="62"/>
  <c r="E25" i="62"/>
  <c r="K25" i="62"/>
  <c r="I28" i="62"/>
  <c r="E28" i="62"/>
  <c r="H28" i="62"/>
  <c r="K28" i="62"/>
  <c r="D46" i="62"/>
  <c r="J51" i="62"/>
  <c r="F51" i="62"/>
  <c r="I51" i="62"/>
  <c r="E51" i="62"/>
  <c r="K51" i="62"/>
  <c r="I54" i="62"/>
  <c r="E54" i="62"/>
  <c r="H54" i="62"/>
  <c r="K54" i="62"/>
  <c r="D70" i="62"/>
  <c r="J75" i="62"/>
  <c r="F75" i="62"/>
  <c r="I75" i="62"/>
  <c r="E75" i="62"/>
  <c r="K75" i="62"/>
  <c r="I78" i="62"/>
  <c r="E78" i="62"/>
  <c r="H78" i="62"/>
  <c r="K78" i="62"/>
  <c r="D5" i="62"/>
  <c r="I7" i="62"/>
  <c r="G13" i="62"/>
  <c r="I19" i="62"/>
  <c r="L38" i="62"/>
  <c r="D51" i="62"/>
  <c r="L64" i="62"/>
  <c r="D75" i="62"/>
  <c r="H66" i="4"/>
  <c r="H68" i="4" s="1"/>
  <c r="J41" i="4"/>
  <c r="J66" i="4" s="1"/>
  <c r="K7" i="62"/>
  <c r="E7" i="62"/>
  <c r="K13" i="62"/>
  <c r="E19" i="62"/>
  <c r="D25" i="62"/>
  <c r="H6" i="13"/>
  <c r="H12" i="13"/>
  <c r="H14" i="13"/>
  <c r="H16" i="13"/>
  <c r="H20" i="13"/>
  <c r="H22" i="13"/>
  <c r="H24" i="13"/>
  <c r="H28" i="13"/>
  <c r="F7" i="62"/>
  <c r="G16" i="62"/>
  <c r="F19" i="62"/>
  <c r="J19" i="62"/>
  <c r="J37" i="62"/>
  <c r="F37" i="62"/>
  <c r="I37" i="62"/>
  <c r="E37" i="62"/>
  <c r="K37" i="62"/>
  <c r="I40" i="62"/>
  <c r="E40" i="62"/>
  <c r="H40" i="62"/>
  <c r="K40" i="62"/>
  <c r="J63" i="62"/>
  <c r="F63" i="62"/>
  <c r="I63" i="62"/>
  <c r="E63" i="62"/>
  <c r="K63" i="62"/>
  <c r="I66" i="62"/>
  <c r="E66" i="62"/>
  <c r="H66" i="62"/>
  <c r="K66" i="62"/>
  <c r="F22" i="62"/>
  <c r="J22" i="62"/>
  <c r="G31" i="62"/>
  <c r="K31" i="62"/>
  <c r="F34" i="62"/>
  <c r="J34" i="62"/>
  <c r="G45" i="62"/>
  <c r="K45" i="62"/>
  <c r="F48" i="62"/>
  <c r="J48" i="62"/>
  <c r="G57" i="62"/>
  <c r="K57" i="62"/>
  <c r="F60" i="62"/>
  <c r="J60" i="62"/>
  <c r="G69" i="62"/>
  <c r="K69" i="62"/>
  <c r="F72" i="62"/>
  <c r="J72" i="62"/>
  <c r="G81" i="62"/>
  <c r="K81" i="62"/>
  <c r="J33" i="4"/>
  <c r="J34" i="4" s="1"/>
  <c r="I5" i="57"/>
  <c r="I30" i="57" s="1"/>
  <c r="D13" i="1" s="1"/>
  <c r="G22" i="62"/>
  <c r="G34" i="62"/>
  <c r="G48" i="62"/>
  <c r="G60" i="62"/>
  <c r="G72" i="62"/>
  <c r="L78" i="62" l="1"/>
  <c r="L54" i="62"/>
  <c r="L69" i="62"/>
  <c r="L66" i="62"/>
  <c r="L40" i="62"/>
  <c r="L28" i="62"/>
  <c r="L10" i="62"/>
  <c r="L45" i="62"/>
  <c r="L25" i="62"/>
  <c r="L51" i="62"/>
  <c r="L63" i="62"/>
  <c r="L5" i="62"/>
  <c r="D7" i="62"/>
  <c r="L7" i="62" s="1"/>
  <c r="D13" i="62"/>
  <c r="L13" i="62" s="1"/>
  <c r="L11" i="62"/>
  <c r="L34" i="62"/>
  <c r="L75" i="62"/>
  <c r="L70" i="62"/>
  <c r="D72" i="62"/>
  <c r="L72" i="62" s="1"/>
  <c r="L20" i="62"/>
  <c r="D22" i="62"/>
  <c r="L22" i="62" s="1"/>
  <c r="L14" i="62"/>
  <c r="D16" i="62"/>
  <c r="L16" i="62" s="1"/>
  <c r="H30" i="13"/>
  <c r="D10" i="1" s="1"/>
  <c r="L37" i="62"/>
  <c r="L81" i="62"/>
  <c r="L57" i="62"/>
  <c r="L31" i="62"/>
  <c r="L46" i="62"/>
  <c r="D48" i="62"/>
  <c r="L48" i="62" s="1"/>
  <c r="L60" i="62"/>
  <c r="L19" i="62"/>
  <c r="J68" i="4"/>
  <c r="D12" i="1" s="1"/>
  <c r="L83" i="62" l="1"/>
  <c r="D11" i="1" s="1"/>
  <c r="L82"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HHSC User</author>
  </authors>
  <commentList>
    <comment ref="B5" authorId="0" shapeId="0" xr:uid="{00000000-0006-0000-0200-000001000000}">
      <text>
        <r>
          <rPr>
            <b/>
            <sz val="9"/>
            <color indexed="81"/>
            <rFont val="Tahoma"/>
            <family val="2"/>
          </rPr>
          <t>HHSC User:</t>
        </r>
        <r>
          <rPr>
            <sz val="9"/>
            <color indexed="81"/>
            <rFont val="Tahoma"/>
            <family val="2"/>
          </rPr>
          <t xml:space="preserve">
Only include HHSC contract funded staff
</t>
        </r>
      </text>
    </comment>
  </commentList>
</comments>
</file>

<file path=xl/sharedStrings.xml><?xml version="1.0" encoding="utf-8"?>
<sst xmlns="http://schemas.openxmlformats.org/spreadsheetml/2006/main" count="465" uniqueCount="277">
  <si>
    <t>Cost Category</t>
  </si>
  <si>
    <t>Date</t>
  </si>
  <si>
    <t>A</t>
  </si>
  <si>
    <t>B</t>
  </si>
  <si>
    <t>C</t>
  </si>
  <si>
    <t>D</t>
  </si>
  <si>
    <t>Contract Period:</t>
  </si>
  <si>
    <t>Justification</t>
  </si>
  <si>
    <t>TOTAL</t>
  </si>
  <si>
    <t xml:space="preserve"> Monthly Salary </t>
  </si>
  <si>
    <t>Fringe Benefits</t>
  </si>
  <si>
    <t>Salaries</t>
  </si>
  <si>
    <t>Equipment-Lease/Purchase</t>
  </si>
  <si>
    <t>City:</t>
  </si>
  <si>
    <t>Location City/State</t>
  </si>
  <si>
    <t>Airfare</t>
  </si>
  <si>
    <t>Meals</t>
  </si>
  <si>
    <t>Lodging</t>
  </si>
  <si>
    <t>Total #1</t>
  </si>
  <si>
    <t>Total #2</t>
  </si>
  <si>
    <t>Total #3</t>
  </si>
  <si>
    <t>Total #4</t>
  </si>
  <si>
    <t>No. of Miles</t>
  </si>
  <si>
    <t>E</t>
  </si>
  <si>
    <t>F</t>
  </si>
  <si>
    <t>Mileage  Rate</t>
  </si>
  <si>
    <t>G</t>
  </si>
  <si>
    <t>TOTAL:</t>
  </si>
  <si>
    <t>Rate of Payment</t>
  </si>
  <si>
    <t>No. of Units</t>
  </si>
  <si>
    <t>H</t>
  </si>
  <si>
    <t>Other Travel Cost</t>
  </si>
  <si>
    <t>I</t>
  </si>
  <si>
    <t>Hourly</t>
  </si>
  <si>
    <t>Method Used (Lease or Purchase)</t>
  </si>
  <si>
    <t>Lease</t>
  </si>
  <si>
    <t xml:space="preserve">SUBTOTAL: </t>
  </si>
  <si>
    <t>Total Amount</t>
  </si>
  <si>
    <t>Fringe</t>
  </si>
  <si>
    <t>Purchase</t>
  </si>
  <si>
    <t>Other</t>
  </si>
  <si>
    <t>Monthly</t>
  </si>
  <si>
    <t>Unit</t>
  </si>
  <si>
    <t>Lump Sum</t>
  </si>
  <si>
    <t>Equipment</t>
  </si>
  <si>
    <t>Supplies</t>
  </si>
  <si>
    <t>Prof-Contracted</t>
  </si>
  <si>
    <t>No. of Days/ Employees</t>
  </si>
  <si>
    <t>J</t>
  </si>
  <si>
    <t>Printed Name &amp; Title of Signature Authority</t>
  </si>
  <si>
    <t>Contractor Authorized Signature Authority</t>
  </si>
  <si>
    <t>Part 2 - Local/Other Travel</t>
  </si>
  <si>
    <t>Total Fringe Budgeted to Contract</t>
  </si>
  <si>
    <t>Total Fringe</t>
  </si>
  <si>
    <t>Subtotals</t>
  </si>
  <si>
    <t>Gross</t>
  </si>
  <si>
    <t xml:space="preserve">Financial Support </t>
  </si>
  <si>
    <t>Retirement</t>
  </si>
  <si>
    <t>K</t>
  </si>
  <si>
    <t>No. of Months</t>
  </si>
  <si>
    <t xml:space="preserve">   </t>
  </si>
  <si>
    <t>Other Expenses</t>
  </si>
  <si>
    <t xml:space="preserve">Travel-Conference </t>
  </si>
  <si>
    <t>Travel-Local/Other</t>
  </si>
  <si>
    <t>Financial-Cash</t>
  </si>
  <si>
    <t>Financial-NonCash</t>
  </si>
  <si>
    <t>Signature</t>
  </si>
  <si>
    <t>HHSC Contract Manager Approval</t>
  </si>
  <si>
    <t xml:space="preserve">General </t>
  </si>
  <si>
    <t>B. Justification</t>
  </si>
  <si>
    <t>C. Monthly Salary</t>
  </si>
  <si>
    <t>I. Retirement</t>
  </si>
  <si>
    <t>J. Other</t>
  </si>
  <si>
    <t>Fringe Benefits - Employer Paid Portion</t>
  </si>
  <si>
    <t>K. Subtotals</t>
  </si>
  <si>
    <t>C. Location City/State</t>
  </si>
  <si>
    <t>C. No. of Miles</t>
  </si>
  <si>
    <t>F. Other Travel Cost</t>
  </si>
  <si>
    <t>A. Contractor Name</t>
  </si>
  <si>
    <t>C. Justification</t>
  </si>
  <si>
    <t>E. Mileage Cost</t>
  </si>
  <si>
    <t xml:space="preserve">This column will automatically calculate the gross cost based on Mileage Cost plus Other Travel Cost. </t>
  </si>
  <si>
    <t>Enter the total number of days you will be attending and the total number of employees that will be present.</t>
  </si>
  <si>
    <t xml:space="preserve">This column will automatically calculate the Mileage cost based on the No. of Miles times the Mileage Rate. </t>
  </si>
  <si>
    <r>
      <t>This column contains a drop down menu. Choose between Lease or Purchase.</t>
    </r>
    <r>
      <rPr>
        <b/>
        <i/>
        <sz val="12"/>
        <color theme="1"/>
        <rFont val="Arial"/>
        <family val="2"/>
      </rPr>
      <t xml:space="preserve"> </t>
    </r>
  </si>
  <si>
    <t>2. Controlled Assets</t>
  </si>
  <si>
    <t>Mileage</t>
  </si>
  <si>
    <t xml:space="preserve"> Part 1 - Cash Sources</t>
  </si>
  <si>
    <t xml:space="preserve">This column automatically populates based on your entries in the Salaries page. (This column cannot auto adjust height because it is a merged cell but the full text can be read on the Salaries page.) </t>
  </si>
  <si>
    <t xml:space="preserve"> </t>
  </si>
  <si>
    <t>Staff Position</t>
  </si>
  <si>
    <t>C. FICA/Medicare</t>
  </si>
  <si>
    <t>Health Insurance</t>
  </si>
  <si>
    <t>Life Insurance</t>
  </si>
  <si>
    <t xml:space="preserve">Dental Insurance </t>
  </si>
  <si>
    <t>State Unemployment Insurance</t>
  </si>
  <si>
    <t>Percent Applied to HHSC Contract</t>
  </si>
  <si>
    <t>Amount Budgeted to HHSC Contract</t>
  </si>
  <si>
    <t>D. Number of Months</t>
  </si>
  <si>
    <t>Unit Cost</t>
  </si>
  <si>
    <t>Cost</t>
  </si>
  <si>
    <t xml:space="preserve">Cost </t>
  </si>
  <si>
    <t>Amount Budgeted to HHSC  Contract</t>
  </si>
  <si>
    <t xml:space="preserve">2. If you require more spaces on any page, please contact your contract manager to receive an extended version. </t>
  </si>
  <si>
    <t>2. The total for the HHSC Contract Budget column must equal your contract award amount.</t>
  </si>
  <si>
    <t xml:space="preserve">3. Once completed, email the entire workbook with a signed and dated Summary Page to your HHSC Contract Manager. </t>
  </si>
  <si>
    <t>E. Annual Salary</t>
  </si>
  <si>
    <t>B.  Computation</t>
  </si>
  <si>
    <t>F. Health Insurance</t>
  </si>
  <si>
    <t>G. Life Insurance</t>
  </si>
  <si>
    <t>H. Dental Insurance</t>
  </si>
  <si>
    <t>E. Cost</t>
  </si>
  <si>
    <t>Equipment - Lease/Purchase</t>
  </si>
  <si>
    <t>Enter the cost for each line item.</t>
  </si>
  <si>
    <t>C. Cost</t>
  </si>
  <si>
    <t>G. Cost</t>
  </si>
  <si>
    <t>This column will automatically calculate the cost of each line item based on the No. of Units times Rate of Payment.</t>
  </si>
  <si>
    <t>HHSC Contract Budget</t>
  </si>
  <si>
    <t>FICA &amp; Medicare</t>
  </si>
  <si>
    <t>Budget Instructions</t>
  </si>
  <si>
    <t>Instructions:</t>
  </si>
  <si>
    <t>D. No. of Days/Employees</t>
  </si>
  <si>
    <t>Annual Salary</t>
  </si>
  <si>
    <t>Percent applied to HHSC contract</t>
  </si>
  <si>
    <t>Amount budgeted to HHSC contract</t>
  </si>
  <si>
    <t>Local/Other Travel Description</t>
  </si>
  <si>
    <t>Description</t>
  </si>
  <si>
    <t xml:space="preserve">Description </t>
  </si>
  <si>
    <t xml:space="preserve"> Description</t>
  </si>
  <si>
    <r>
      <t>Enter the monthly salary for each position, if hourly approximate the monthly total.</t>
    </r>
    <r>
      <rPr>
        <b/>
        <sz val="12"/>
        <color theme="1"/>
        <rFont val="Arial"/>
        <family val="2"/>
      </rPr>
      <t xml:space="preserve"> </t>
    </r>
    <r>
      <rPr>
        <b/>
        <i/>
        <sz val="12"/>
        <color theme="1"/>
        <rFont val="Arial"/>
        <family val="2"/>
      </rPr>
      <t/>
    </r>
  </si>
  <si>
    <r>
      <t>1.This budget workbook contains embedded formulas to calculate specific amounts.</t>
    </r>
    <r>
      <rPr>
        <sz val="12"/>
        <color theme="1"/>
        <rFont val="Arial"/>
        <family val="2"/>
      </rPr>
      <t xml:space="preserve"> Cells containing formulas are shaded, please do not make entries into shaded cells unless otherwise specified in the instructions. </t>
    </r>
  </si>
  <si>
    <t>Summary Page</t>
  </si>
  <si>
    <t xml:space="preserve">1. Enter the contractor's legal name and the city in which your administrative office is located. </t>
  </si>
  <si>
    <t>A. Staff Position</t>
  </si>
  <si>
    <r>
      <t xml:space="preserve">Enter the number of months, in whole numbers, that this position will be active during the contract period. </t>
    </r>
    <r>
      <rPr>
        <b/>
        <i/>
        <sz val="12"/>
        <color theme="1"/>
        <rFont val="Arial"/>
        <family val="2"/>
      </rPr>
      <t/>
    </r>
  </si>
  <si>
    <t>F. Percent Applied to HHSC Contract</t>
  </si>
  <si>
    <t>G. Amount Budgeted to HHSC Contract</t>
  </si>
  <si>
    <t>The column will automatically calculate amount budgeted to HHSC Contract.</t>
  </si>
  <si>
    <t>The column will automatically calculate the Annual Salary of each line item based on the Monthly Salary times Number of Months.</t>
  </si>
  <si>
    <t xml:space="preserve">This column identifies the multiplier for two rows, the white row (gross/100%) and the blue row (% budget to HHSC Contract) for each position. The percentage for the blue row is populated from the Salaries page. </t>
  </si>
  <si>
    <t xml:space="preserve">This column will automatically populate the gross FICA/Medicare amount for each position based on the gross salary times 0.0765. The amount budgeted to this HHSC Contract will automatically calculate based on the gross FICA/Medicare amount times the multiplier in Column B. </t>
  </si>
  <si>
    <t>E. State Unemployment Insurance (SUI)</t>
  </si>
  <si>
    <t xml:space="preserve">This column will automatically calculate the subtotals for gross fringe (white) and the percent of fringe budgeted to your HHSC Contract (blue) for each position. </t>
  </si>
  <si>
    <t>Travel</t>
  </si>
  <si>
    <t xml:space="preserve">Travel </t>
  </si>
  <si>
    <t>Enter description of local mileage and other travel expenses.</t>
  </si>
  <si>
    <t>Enter the number of miles you expect to travel.</t>
  </si>
  <si>
    <t xml:space="preserve">Enter other costs such as tolls, parking, etc. Other costs must be explained in the justification. </t>
  </si>
  <si>
    <t>H. Percent Applied to HHSC Contract</t>
  </si>
  <si>
    <t>This column will automatically calculate the amount budgeted to the HHSC Contract.</t>
  </si>
  <si>
    <t>I. Amount Budgeted to HHSC Contract</t>
  </si>
  <si>
    <t>Registration</t>
  </si>
  <si>
    <t>Supplemental Justification</t>
  </si>
  <si>
    <t>1. Enter the appropriate Cost Category, Item #, and justification in the space provided.</t>
  </si>
  <si>
    <t>Item #</t>
  </si>
  <si>
    <t>Enter the number of units.</t>
  </si>
  <si>
    <t>D. No. of Units</t>
  </si>
  <si>
    <t>E. Rate of Payment</t>
  </si>
  <si>
    <t>Enter the rate of payment per unit.</t>
  </si>
  <si>
    <t>F. Cost</t>
  </si>
  <si>
    <t>G. Percent Applied to HHSC Contract</t>
  </si>
  <si>
    <t>H. Amount Budgeted to HHSC Contract</t>
  </si>
  <si>
    <t xml:space="preserve">Enter the amount of the contracting related expenses that you are requesting from HHSC. This amount cannot exceed column G. </t>
  </si>
  <si>
    <t>D. Unit Cost</t>
  </si>
  <si>
    <t>C. Method Used (Lease or Purchase)</t>
  </si>
  <si>
    <t>E. Percent Applied to HHSC Contract</t>
  </si>
  <si>
    <t xml:space="preserve">Enter the amount of the equipment expense that you are requesting from HHSC. This amount cannot exceed column D. </t>
  </si>
  <si>
    <t>A. Description</t>
  </si>
  <si>
    <t>D. Percent Applied to HHSC Contract</t>
  </si>
  <si>
    <t>E. Amount Budgeted to HHSC Contract</t>
  </si>
  <si>
    <t xml:space="preserve">Enter the amount of the supply expense that you are requesting from HHSC. This amount can not exceed column C. </t>
  </si>
  <si>
    <r>
      <t xml:space="preserve">A. </t>
    </r>
    <r>
      <rPr>
        <b/>
        <sz val="12"/>
        <color theme="1"/>
        <rFont val="Arial"/>
        <family val="2"/>
      </rPr>
      <t>Description</t>
    </r>
  </si>
  <si>
    <t>Enter the cost for each item.</t>
  </si>
  <si>
    <t xml:space="preserve">Enter the amount of the expense that you are requesting from HHSC. This amount can not exceed column C. </t>
  </si>
  <si>
    <t>3. Justification - Fringe benefits are tied to salaries and the prorated fringe percentage should be equal to or less than the salary percentage. Use the Supplemental Justifications page if additional space is required.</t>
  </si>
  <si>
    <t>A. Local/Other Travel Description</t>
  </si>
  <si>
    <t xml:space="preserve">Enter how you determined the amount to budget to the HHSC Contract and include calculations. Calculations must include number of staff. Use the Supplemental Justification page if additional space is required. </t>
  </si>
  <si>
    <t>B. Description</t>
  </si>
  <si>
    <t xml:space="preserve">Provide an explanation of how you determined the amount to budget to the HHSC Contract for each line item. Include calculations and allocation percentages. Use the Supplemental Justification page if additional space is required. </t>
  </si>
  <si>
    <t xml:space="preserve">Mileage Cost </t>
  </si>
  <si>
    <t>Enter the gross annual amount of State Unemployment Insurance you expect to pay for each position. The amount budgeted to this HHSC Contract will automatically calculate based on the gross SUI amount times the multiplier. NOTE: SUI is the same as State Unemployment Tax Assessment (SUTA).</t>
  </si>
  <si>
    <t>Part 1 - Conference/Workshop Travel Instructions:</t>
  </si>
  <si>
    <t>F. Amount Budgeted to HHSC Contract</t>
  </si>
  <si>
    <t xml:space="preserve"> Travel</t>
  </si>
  <si>
    <t>Workers' Compensation</t>
  </si>
  <si>
    <t>D. Workers' Compensation (WC)</t>
  </si>
  <si>
    <t>Enter the gross annual amount of Workers' Compensation Insurance you expect to pay for each position. The amount budgeted to this HHSC Contract will automatically calculate based on the gross WC amount times the multiplier.</t>
  </si>
  <si>
    <t xml:space="preserve">1. Enter the cost for each type of fringe benefit in the top white row for each position, everything else will automatically calculate. </t>
  </si>
  <si>
    <t xml:space="preserve">Other </t>
  </si>
  <si>
    <t>Cash Sources</t>
  </si>
  <si>
    <t>Conference/Workshop Travel Subtotal</t>
  </si>
  <si>
    <t>Local/Other Travel Subtotal</t>
  </si>
  <si>
    <r>
      <t>2</t>
    </r>
    <r>
      <rPr>
        <sz val="12"/>
        <rFont val="Arial"/>
        <family val="2"/>
      </rPr>
      <t xml:space="preserve">. The formulas are embedded so that fringe benefits will be allocated by the same method as your salaries.  If you do not wish to budget fringe benefit cost to your HHSC contract you can override the formula and enter zero in the blue shaded row for each position.    </t>
    </r>
  </si>
  <si>
    <t>Enter the gross annual amount of Life Insurance expenses you expect to pay for each position. The amount budgeted to this HHSC Contract will automatically calculate based on the gross Life Insurance amount times the multiplier.</t>
  </si>
  <si>
    <t>Enter the gross annual amount of Dental Insurance expenses you expect to pay for each position. The amount budgeted to this HHSC Contract will automatically calculate based on the gross Dental Insurance amount times the multiplier.</t>
  </si>
  <si>
    <t>Enter the gross annual amount of Retirement expenses you expect to pay for each position. The amount budgeted to this HHSC Contract will automatically calculate based on the gross Retirement amount times the multiplier.</t>
  </si>
  <si>
    <t>Enter the gross annual amount of Health Insurance expenses you expect to pay for each position. The amount budgeted to this HHSC Contract will automatically calculate based on the gross Health Insurance amount times the multiplier.</t>
  </si>
  <si>
    <t xml:space="preserve">D. Mileage Rate </t>
  </si>
  <si>
    <t xml:space="preserve">The Supplemental Justification page provides extra space for justification of budgeted expenses. </t>
  </si>
  <si>
    <t>Other - See Supplemental Justification Page</t>
  </si>
  <si>
    <t xml:space="preserve">The Summary Page automatically calculates the HHSC Contract Budget based on entries from each budget page. </t>
  </si>
  <si>
    <t>Enter the percent of time this position will work towards the HHSC Contract.</t>
  </si>
  <si>
    <t xml:space="preserve">PROJECTED CASH FUNDING SOURCES </t>
  </si>
  <si>
    <t>Amount Applied to HHSC Program</t>
  </si>
  <si>
    <t>BUDGET SUMMARY PAGE</t>
  </si>
  <si>
    <t xml:space="preserve">3. Links - links noted in the body of the instructions can be found here as well as other links you may find useful while completing your Budget. </t>
  </si>
  <si>
    <r>
      <t xml:space="preserve">The Salaries page captures the salaries cost for all fully or partially funded HHSC staff that support your HHSC Program. This page will summarize the cost budgeted to this HHSC contract. </t>
    </r>
    <r>
      <rPr>
        <sz val="12"/>
        <color rgb="FFFF0000"/>
        <rFont val="Arial"/>
        <family val="2"/>
      </rPr>
      <t>Only include HHSC contract expensed staff members; non-HHSC funded personnel should not be included.</t>
    </r>
  </si>
  <si>
    <r>
      <t xml:space="preserve">Enter the staff position supporting your HHSC program. </t>
    </r>
    <r>
      <rPr>
        <b/>
        <sz val="12"/>
        <color theme="1"/>
        <rFont val="Arial"/>
        <family val="2"/>
      </rPr>
      <t>If there are multiple positions with the same title list them separately.</t>
    </r>
  </si>
  <si>
    <t xml:space="preserve">Enter a brief description for each position and how it supports your HHSC Program. Provide an explanation of how you determined the amount to budget to the HHSC Contract and include calculations. Use the Supplemental Justification page if additional space is required. </t>
  </si>
  <si>
    <t xml:space="preserve">The Fringe Benefits page captures the employer contributions and/or expenses for all your fully or partially funded HHSC staff that support your HHSC Program. Once you have entered your fringe benefits amounts, this page will calculate the amount based on the percentages already captured on the Salaries page.  FICA and Medicare will be automatically calculated at .0765 combined for each position. </t>
  </si>
  <si>
    <r>
      <t xml:space="preserve">Enter the gross annual amount of Other Fringe expenses you expect to pay for each position. </t>
    </r>
    <r>
      <rPr>
        <b/>
        <sz val="12"/>
        <rFont val="Arial"/>
        <family val="2"/>
      </rPr>
      <t>Define Other Fringe in the Supplemental Justification page</t>
    </r>
    <r>
      <rPr>
        <sz val="12"/>
        <rFont val="Arial"/>
        <family val="2"/>
      </rPr>
      <t>. The amount budgeted to this HHSC Contract will automatically calculate based on the gross fringe amount times the multiplier.</t>
    </r>
  </si>
  <si>
    <t xml:space="preserve">The Travel page is divided into two parts: Part 1 captures the conference and workshop expenses applicable to your HHSC Program and Part 2 captures the local mileage and other travel expenses applicable to your HHSC Program. </t>
  </si>
  <si>
    <r>
      <t>Enter the expenses for mileage, airfare, meals, lodging, registration, and other. "Other" cost must be defined in the justification.</t>
    </r>
    <r>
      <rPr>
        <b/>
        <u/>
        <sz val="12"/>
        <color rgb="FF0066FF"/>
        <rFont val="Arial"/>
        <family val="2"/>
      </rPr>
      <t xml:space="preserve"> Reference the Texas Comptroller of Public Account's website to obtain current Texas reimbursement rates.    </t>
    </r>
    <r>
      <rPr>
        <b/>
        <u/>
        <sz val="12"/>
        <color rgb="FFFF0000"/>
        <rFont val="Arial"/>
        <family val="2"/>
      </rPr>
      <t>($.58/mile as of Jan 1, 2019)</t>
    </r>
  </si>
  <si>
    <t xml:space="preserve">Enter 100% if this conference or workshop supports only your HHSC program. If this conference or workshop supports multiple programs enter the percent to which it is applicable to your HHSC program. </t>
  </si>
  <si>
    <r>
      <t xml:space="preserve">Enter the rate at which you will reimburse mileage. HHSC will reimburse up to the current State of Texas reimbursement rate.  </t>
    </r>
    <r>
      <rPr>
        <b/>
        <u/>
        <sz val="12"/>
        <color rgb="FF0066FF"/>
        <rFont val="Arial"/>
        <family val="2"/>
      </rPr>
      <t xml:space="preserve"> Reference the Texas Comptroller of Public Account's website to obtain current Texas reimbursement rates.   </t>
    </r>
    <r>
      <rPr>
        <b/>
        <u/>
        <sz val="12"/>
        <color rgb="FFFF0000"/>
        <rFont val="Arial"/>
        <family val="2"/>
      </rPr>
      <t>($.58/mile as of Jan 1, 2019)</t>
    </r>
  </si>
  <si>
    <t xml:space="preserve">Enter 100% if this line item supports only your HHSC program. If this line item supports multiple programs enter the percent to which it is applicable to your HHSC program. </t>
  </si>
  <si>
    <t xml:space="preserve">Enter how the service supports your HHSC program. Provide an explanation of how you determined the amount to budget to the HHSC Contract. Include calculations and allocation percentages. Use the Supplemental Justification page if additional space is required. </t>
  </si>
  <si>
    <t>Enter a description of the equipment for each line item that supports your HHSC program. If there are multiple items with the same description list them separately.</t>
  </si>
  <si>
    <t xml:space="preserve">Enter how the item supports your HHSC program. Provide an explanation of how you determined the amount to budget to the HHSC Contract. Include calculations and allocation percentages. Use the Supplemental Justification page if additional space is required.  </t>
  </si>
  <si>
    <t>Enter a description of the supply for each line item that supports your HHSC program.</t>
  </si>
  <si>
    <t>Enter a description of the expense for each item that supports your HHSC program.</t>
  </si>
  <si>
    <t xml:space="preserve">Enter 100% if this item supports only your HHSC program. If this line item supports multiple programs enter the percent to which it is applicable to your HHSC program. </t>
  </si>
  <si>
    <t>1. 2 CFR Part 200</t>
  </si>
  <si>
    <t>3. Uniform Grant Management Standards</t>
  </si>
  <si>
    <t>4. Texas Administrative Code</t>
  </si>
  <si>
    <t>Identify source as Client co-payment, Donation, other HHSC funding, etc.</t>
  </si>
  <si>
    <t>Financial Support</t>
  </si>
  <si>
    <t>Cash Sources:</t>
  </si>
  <si>
    <t>A. Cash Source</t>
  </si>
  <si>
    <t>Enter the name of the cash funding source.</t>
  </si>
  <si>
    <t>B. Identify Source</t>
  </si>
  <si>
    <t>C. Total Amount</t>
  </si>
  <si>
    <t>Enter total amount of cash funding source.</t>
  </si>
  <si>
    <t>D. Amount Applied to FVP</t>
  </si>
  <si>
    <t xml:space="preserve">Enter the amount you expect to use in support of your HHSC program. </t>
  </si>
  <si>
    <t xml:space="preserve">The Financial Support page provides information on the non-HHSC funding used to support the HHSC Program. 
Monies collected directly by the contractor for services provided under the contract award may include Client co-pay fees, donations, etc.
</t>
  </si>
  <si>
    <t>Identify source as, Client Co-payments, Donations, etc.</t>
  </si>
  <si>
    <r>
      <t>The Supplies page captures the cost for all supplies used to support your HHSC program. Supplies means tangible personal property other than those described in the Equipment cost category. A computing device or software is a supply if the acquisition cost is less than the lesser of the capitalization level established by your organization for financial statement purposes or $5,000, regardless of the length of its useful life. Examples of consumable supplies may be: office supplies, medical supplies, pharmaceuticals, condoms, etc.</t>
    </r>
    <r>
      <rPr>
        <strike/>
        <sz val="12"/>
        <rFont val="Arial"/>
        <family val="2"/>
      </rPr>
      <t/>
    </r>
  </si>
  <si>
    <t>The Other Expenses page captures all costs used to support your HHSC program not covered by the preceding cost categories. These typically include items such as printing/copying, postage, office rent, utilities, maintenance, communications, insurance, audit costs, etc.</t>
  </si>
  <si>
    <t xml:space="preserve">Enter the type of service(s) that each contractor will perform and a brief description. Identify if a vendor or subcontractor. A subcontractor is an individual or company that has access to confidential information and/or provides direct client services.  Examples may include medical staff, radiological services, auditing services, HR/payroll services, legal services, direct client services, etc. 
</t>
  </si>
  <si>
    <t>Part 2 - Local Mileage/Other Travel Instructions:</t>
  </si>
  <si>
    <t>Contractual</t>
  </si>
  <si>
    <t>Personnel</t>
  </si>
  <si>
    <t>Contractual Services</t>
  </si>
  <si>
    <t xml:space="preserve">Supplies </t>
  </si>
  <si>
    <t>Indirect Cost</t>
  </si>
  <si>
    <t>Indirect Costs</t>
  </si>
  <si>
    <t>Total amount of indirect costs allocable to the project:</t>
  </si>
  <si>
    <t>Amount:</t>
  </si>
  <si>
    <t>Indirect costs are based on (mark the statement that is applicable):</t>
  </si>
  <si>
    <t>RATE:
BASE:</t>
  </si>
  <si>
    <t>   </t>
  </si>
  <si>
    <t>RATE:
TYPE:
BASE:</t>
  </si>
  <si>
    <r>
      <t xml:space="preserve">Organizations that </t>
    </r>
    <r>
      <rPr>
        <u/>
        <sz val="10"/>
        <rFont val="Arial"/>
        <family val="2"/>
      </rPr>
      <t>do not use an indirect cost rate</t>
    </r>
    <r>
      <rPr>
        <sz val="10"/>
        <rFont val="Arial"/>
        <family val="2"/>
      </rPr>
      <t xml:space="preserve"> and </t>
    </r>
    <r>
      <rPr>
        <u/>
        <sz val="10"/>
        <rFont val="Arial"/>
        <family val="2"/>
      </rPr>
      <t>governmental entities with only a central service rate</t>
    </r>
    <r>
      <rPr>
        <sz val="10"/>
        <rFont val="Arial"/>
        <family val="2"/>
      </rPr>
      <t xml:space="preserve"> must identify the types of costs that will be allocated as indirect costs and the methodology used to allocate these costs in the space provided below.  </t>
    </r>
    <r>
      <rPr>
        <b/>
        <sz val="10"/>
        <rFont val="Arial"/>
        <family val="2"/>
      </rPr>
      <t>Identify the types of costs that are being allocated as indirect costs, the allocation methodology, and the allocation base:</t>
    </r>
  </si>
  <si>
    <t xml:space="preserve">Legal Business Name: </t>
  </si>
  <si>
    <t xml:space="preserve">Type of Service/Contract </t>
  </si>
  <si>
    <t>Description of Travel</t>
  </si>
  <si>
    <t>Indirect Costs are costs incurred for a common or joint purpose benefiting more than one project or cost objective of your organization and not readily identified with a particular project or cost objective. Typical examples of Indirect Costs may include general administration and general expenses such as salaries and expenses of executive officers, personnel administration and accounting; depreciation or use allowances on buildings and equipment; and costs of operating and maintaining facilities.</t>
  </si>
  <si>
    <t>Enter the total amount of indirect costs allocable to your HHSC program.</t>
  </si>
  <si>
    <t>Mark the statement that is applicable to your HHSC program. Indicate how your Indirect Cost rate and base were determined. Follow instructions on form and provide required documents.</t>
  </si>
  <si>
    <t xml:space="preserve">Enter a brief description of each anticipated conference and/or workshop that HHSC budgeted staff will attend. </t>
  </si>
  <si>
    <t xml:space="preserve">The Contracted Services page captures the costs for all contracted services that support your HHSC program. </t>
  </si>
  <si>
    <t>Enter type of service or contract. Do not enter the name of the contractor. For example, do not enter "Dr. Martinez", but rather enter "Medical Services Provider".</t>
  </si>
  <si>
    <t xml:space="preserve">Part 1 - Conference/Workshop Travel </t>
  </si>
  <si>
    <t>A. Travel Description</t>
  </si>
  <si>
    <t xml:space="preserve">Explain how each anticipated conference/workshop is applicable to your HHSC program. Provide an explanation of how you determined the amount to budget to the HHSC Contract and include calculations. Use the Supplemental Justification page if you need additional space. </t>
  </si>
  <si>
    <t>Enter the Location for each anticipated conference/workshop.</t>
  </si>
  <si>
    <t xml:space="preserve">The Equipment page captures the cost of leased items and equipment that support your HHSC program. Equipment means tangible personal property (including Information Technology systems) having a useful life of more than one year and a per-unit acquisition cost which equals or exceeds the lesser of the capitalization level established by your organization for financial statement purposes, or $5,000. </t>
  </si>
  <si>
    <r>
      <t>Applies only to governmental entities</t>
    </r>
    <r>
      <rPr>
        <sz val="10"/>
        <color indexed="8"/>
        <rFont val="Arial Narrow"/>
        <family val="2"/>
      </rPr>
      <t xml:space="preserve">. The respondent’s current </t>
    </r>
    <r>
      <rPr>
        <u/>
        <sz val="10"/>
        <color indexed="8"/>
        <rFont val="Arial Narrow"/>
        <family val="2"/>
      </rPr>
      <t>central service cost rate</t>
    </r>
    <r>
      <rPr>
        <sz val="10"/>
        <color indexed="8"/>
        <rFont val="Arial Narrow"/>
        <family val="2"/>
      </rPr>
      <t xml:space="preserve"> </t>
    </r>
    <r>
      <rPr>
        <b/>
        <sz val="10"/>
        <color indexed="8"/>
        <rFont val="Arial Narrow"/>
        <family val="2"/>
      </rPr>
      <t>or</t>
    </r>
    <r>
      <rPr>
        <sz val="10"/>
        <color indexed="8"/>
        <rFont val="Arial Narrow"/>
        <family val="2"/>
      </rPr>
      <t xml:space="preserve"> </t>
    </r>
    <r>
      <rPr>
        <u/>
        <sz val="10"/>
        <color indexed="8"/>
        <rFont val="Arial Narrow"/>
        <family val="2"/>
      </rPr>
      <t>indirect cost rate</t>
    </r>
    <r>
      <rPr>
        <sz val="10"/>
        <color indexed="8"/>
        <rFont val="Arial Narrow"/>
        <family val="2"/>
      </rPr>
      <t xml:space="preserve"> based on a rate proposal prepared in accordance with 2 CFR Part 200.  </t>
    </r>
    <r>
      <rPr>
        <b/>
        <sz val="10"/>
        <color indexed="8"/>
        <rFont val="Arial Narrow"/>
        <family val="2"/>
      </rPr>
      <t xml:space="preserve">Attach a copy of Certification of Cost Allocation Plan or Certification of Indirect Costs.  
</t>
    </r>
    <r>
      <rPr>
        <b/>
        <u/>
        <sz val="10"/>
        <color indexed="8"/>
        <rFont val="Arial Narrow"/>
        <family val="2"/>
      </rPr>
      <t>Note:</t>
    </r>
    <r>
      <rPr>
        <sz val="10"/>
        <color indexed="8"/>
        <rFont val="Arial Narrow"/>
        <family val="2"/>
      </rPr>
      <t xml:space="preserve"> Governmental units with only a Central Service Cost Rate must also include the indirect cost of the governmental units department (i.e.</t>
    </r>
    <r>
      <rPr>
        <sz val="10"/>
        <color indexed="10"/>
        <rFont val="Arial Narrow"/>
        <family val="2"/>
      </rPr>
      <t xml:space="preserve"> </t>
    </r>
    <r>
      <rPr>
        <sz val="10"/>
        <rFont val="Arial Narrow"/>
        <family val="2"/>
      </rPr>
      <t>HHSC</t>
    </r>
    <r>
      <rPr>
        <sz val="10"/>
        <color indexed="8"/>
        <rFont val="Arial Narrow"/>
        <family val="2"/>
      </rPr>
      <t xml:space="preserve">).  In this case indirect costs will be comprised of central service costs (determined by applying the rate) and the indirect costs of the governmental department.  </t>
    </r>
  </si>
  <si>
    <r>
      <t xml:space="preserve">If using a </t>
    </r>
    <r>
      <rPr>
        <b/>
        <u/>
        <sz val="10"/>
        <rFont val="Arial"/>
        <family val="2"/>
      </rPr>
      <t>central service</t>
    </r>
    <r>
      <rPr>
        <b/>
        <sz val="10"/>
        <rFont val="Arial"/>
        <family val="2"/>
      </rPr>
      <t xml:space="preserve"> or </t>
    </r>
    <r>
      <rPr>
        <b/>
        <u/>
        <sz val="10"/>
        <rFont val="Arial"/>
        <family val="2"/>
      </rPr>
      <t>indirect cost rate</t>
    </r>
    <r>
      <rPr>
        <b/>
        <sz val="10"/>
        <rFont val="Arial"/>
        <family val="2"/>
      </rPr>
      <t xml:space="preserve">, identify the types of costs that are included (being allocated) in the rate: </t>
    </r>
  </si>
  <si>
    <r>
      <t xml:space="preserve">The respondent’s most recent indirect cost rate approved by a federal cognizant agency or state agency or elected to charge a de minimis rate of 10% of modified total direct costs.  </t>
    </r>
    <r>
      <rPr>
        <b/>
        <sz val="10"/>
        <color indexed="8"/>
        <rFont val="Arial Narrow"/>
        <family val="2"/>
      </rPr>
      <t>Expired rate agreements are not acceptable.  Attach a copy of the rate agreement to this form or signed 10% de minimis certification.</t>
    </r>
    <r>
      <rPr>
        <sz val="10"/>
        <color indexed="8"/>
        <rFont val="Arial Narrow"/>
        <family val="2"/>
      </rPr>
      <t xml:space="preserve">   </t>
    </r>
    <r>
      <rPr>
        <b/>
        <sz val="10"/>
        <color indexed="8"/>
        <rFont val="Arial Narrow"/>
        <family val="2"/>
      </rPr>
      <t xml:space="preserve"> </t>
    </r>
  </si>
  <si>
    <t>Client to be Served:</t>
  </si>
  <si>
    <t>Legal Business Name:</t>
  </si>
  <si>
    <t>Special Project Summary</t>
  </si>
  <si>
    <t>Note: Cost related to special projects must not exceed $30,000 for all three projects. HHSC reserves the right to not award additional funding at its discretion.</t>
  </si>
  <si>
    <t xml:space="preserve">Type Signature </t>
  </si>
  <si>
    <t>Special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</si>
</sst>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00"/>
    <numFmt numFmtId="166" formatCode="_(&quot;$&quot;* #,##0.00_);_(&quot;$&quot;* \(#,##0.00\);_(&quot;$&quot;* &quot;-&quot;_);_(@_)"/>
    <numFmt numFmtId="167" formatCode="_(* #,##0.00_);_(* \(#,##0.00\);_(* &quot;-&quot;_);_(@_)"/>
    <numFmt numFmtId="168" formatCode="_(&quot;$&quot;* #,##0.000_);_(&quot;$&quot;* \(#,##0.000\);_(&quot;$&quot;* &quot;-&quot;???_);_(@_)"/>
  </numFmts>
  <fonts count="47" x14ac:knownFonts="1">
    <font>
      <sz val="10"/>
      <name val="Arial"/>
    </font>
    <font>
      <sz val="10"/>
      <color theme="1"/>
      <name val="Arial"/>
      <family val="2"/>
    </font>
    <font>
      <sz val="10"/>
      <color theme="1"/>
      <name val="Arial"/>
      <family val="2"/>
    </font>
    <font>
      <b/>
      <sz val="10"/>
      <name val="Arial"/>
      <family val="2"/>
    </font>
    <font>
      <sz val="10"/>
      <name val="Arial"/>
      <family val="2"/>
    </font>
    <font>
      <b/>
      <sz val="10"/>
      <name val="Times New Roman"/>
      <family val="1"/>
    </font>
    <font>
      <sz val="10"/>
      <name val="Times New Roman"/>
      <family val="1"/>
    </font>
    <font>
      <b/>
      <sz val="12"/>
      <name val="Arial"/>
      <family val="2"/>
    </font>
    <font>
      <sz val="10"/>
      <name val="Arial"/>
      <family val="2"/>
    </font>
    <font>
      <b/>
      <i/>
      <sz val="10"/>
      <name val="Arial"/>
      <family val="2"/>
    </font>
    <font>
      <b/>
      <sz val="8"/>
      <name val="Arial"/>
      <family val="2"/>
    </font>
    <font>
      <b/>
      <sz val="9"/>
      <name val="Arial"/>
      <family val="2"/>
    </font>
    <font>
      <b/>
      <sz val="10"/>
      <color indexed="12"/>
      <name val="Arial"/>
      <family val="2"/>
    </font>
    <font>
      <sz val="12"/>
      <name val="Arial"/>
      <family val="2"/>
    </font>
    <font>
      <b/>
      <sz val="14"/>
      <name val="Arial"/>
      <family val="2"/>
    </font>
    <font>
      <b/>
      <sz val="10"/>
      <color theme="1"/>
      <name val="Arial"/>
      <family val="2"/>
    </font>
    <font>
      <sz val="10"/>
      <name val="Arial"/>
      <family val="2"/>
    </font>
    <font>
      <sz val="11"/>
      <color theme="1"/>
      <name val="Calibri"/>
      <family val="2"/>
      <scheme val="minor"/>
    </font>
    <font>
      <b/>
      <sz val="12"/>
      <color theme="1"/>
      <name val="Arial"/>
      <family val="2"/>
    </font>
    <font>
      <b/>
      <sz val="11"/>
      <color theme="1"/>
      <name val="Arial"/>
      <family val="2"/>
    </font>
    <font>
      <u/>
      <sz val="10"/>
      <color theme="10"/>
      <name val="Arial"/>
      <family val="2"/>
    </font>
    <font>
      <sz val="12"/>
      <color theme="1"/>
      <name val="Arial"/>
      <family val="2"/>
    </font>
    <font>
      <b/>
      <i/>
      <sz val="12"/>
      <color theme="1"/>
      <name val="Arial"/>
      <family val="2"/>
    </font>
    <font>
      <sz val="8"/>
      <name val="Arial"/>
      <family val="2"/>
    </font>
    <font>
      <u/>
      <sz val="10"/>
      <color theme="11"/>
      <name val="Arial"/>
      <family val="2"/>
    </font>
    <font>
      <strike/>
      <sz val="12"/>
      <name val="Arial"/>
      <family val="2"/>
    </font>
    <font>
      <b/>
      <u/>
      <sz val="12"/>
      <color theme="10"/>
      <name val="Arial"/>
      <family val="2"/>
    </font>
    <font>
      <b/>
      <u/>
      <sz val="12"/>
      <color rgb="FF0066FF"/>
      <name val="Arial"/>
      <family val="2"/>
    </font>
    <font>
      <b/>
      <u/>
      <sz val="12"/>
      <color rgb="FFFF0000"/>
      <name val="Arial"/>
      <family val="2"/>
    </font>
    <font>
      <b/>
      <sz val="9"/>
      <color indexed="81"/>
      <name val="Tahoma"/>
      <family val="2"/>
    </font>
    <font>
      <sz val="9"/>
      <color indexed="81"/>
      <name val="Tahoma"/>
      <family val="2"/>
    </font>
    <font>
      <sz val="12"/>
      <color rgb="FFFF0000"/>
      <name val="Arial"/>
      <family val="2"/>
    </font>
    <font>
      <b/>
      <u/>
      <sz val="12"/>
      <color rgb="FF3366FF"/>
      <name val="Arial"/>
      <family val="2"/>
    </font>
    <font>
      <b/>
      <sz val="13"/>
      <name val="Arial Black"/>
      <family val="2"/>
    </font>
    <font>
      <b/>
      <sz val="10"/>
      <color indexed="8"/>
      <name val="Arial"/>
      <family val="2"/>
    </font>
    <font>
      <b/>
      <u/>
      <sz val="10"/>
      <name val="Arial"/>
      <family val="2"/>
    </font>
    <font>
      <b/>
      <sz val="10"/>
      <color indexed="8"/>
      <name val="Arial Narrow"/>
      <family val="2"/>
    </font>
    <font>
      <sz val="10"/>
      <color indexed="8"/>
      <name val="Arial Narrow"/>
      <family val="2"/>
    </font>
    <font>
      <b/>
      <i/>
      <sz val="10"/>
      <color indexed="8"/>
      <name val="Arial Narrow"/>
      <family val="2"/>
    </font>
    <font>
      <u/>
      <sz val="10"/>
      <color indexed="8"/>
      <name val="Arial Narrow"/>
      <family val="2"/>
    </font>
    <font>
      <b/>
      <u/>
      <sz val="10"/>
      <color indexed="8"/>
      <name val="Arial Narrow"/>
      <family val="2"/>
    </font>
    <font>
      <sz val="10"/>
      <color indexed="10"/>
      <name val="Arial Narrow"/>
      <family val="2"/>
    </font>
    <font>
      <u/>
      <sz val="10"/>
      <name val="Arial"/>
      <family val="2"/>
    </font>
    <font>
      <b/>
      <sz val="12"/>
      <name val="Arial Black"/>
      <family val="2"/>
    </font>
    <font>
      <sz val="10"/>
      <name val="Arial Narrow"/>
      <family val="2"/>
    </font>
    <font>
      <b/>
      <sz val="10"/>
      <color rgb="FFFF0000"/>
      <name val="Arial"/>
      <family val="2"/>
    </font>
    <font>
      <sz val="12"/>
      <name val="Lucida Handwriting"/>
      <family val="4"/>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4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2">
    <xf numFmtId="0" fontId="0"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4" fontId="16" fillId="0" borderId="0" applyFont="0" applyFill="0" applyBorder="0" applyAlignment="0" applyProtection="0"/>
    <xf numFmtId="0" fontId="17" fillId="0" borderId="0"/>
    <xf numFmtId="0" fontId="2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486">
    <xf numFmtId="0" fontId="0" fillId="0" borderId="0" xfId="0"/>
    <xf numFmtId="0" fontId="6" fillId="0" borderId="0" xfId="0" applyFont="1" applyProtection="1">
      <protection locked="0"/>
    </xf>
    <xf numFmtId="0" fontId="6" fillId="0" borderId="0" xfId="0" applyFont="1" applyAlignment="1" applyProtection="1">
      <alignment horizontal="center"/>
      <protection locked="0"/>
    </xf>
    <xf numFmtId="164" fontId="6" fillId="0" borderId="0" xfId="1" applyNumberFormat="1" applyFont="1" applyProtection="1">
      <protection locked="0"/>
    </xf>
    <xf numFmtId="0" fontId="5" fillId="0" borderId="0" xfId="0" applyFont="1" applyProtection="1">
      <protection locked="0"/>
    </xf>
    <xf numFmtId="43" fontId="6" fillId="0" borderId="0" xfId="1" applyFont="1" applyProtection="1">
      <protection locked="0"/>
    </xf>
    <xf numFmtId="0" fontId="8" fillId="0" borderId="8" xfId="0" applyFont="1" applyBorder="1" applyProtection="1">
      <protection locked="0"/>
    </xf>
    <xf numFmtId="164" fontId="8" fillId="0" borderId="0" xfId="1" applyNumberFormat="1" applyFont="1" applyBorder="1" applyProtection="1">
      <protection locked="0"/>
    </xf>
    <xf numFmtId="164" fontId="8" fillId="0" borderId="0" xfId="1" applyNumberFormat="1" applyFont="1" applyProtection="1">
      <protection locked="0"/>
    </xf>
    <xf numFmtId="0" fontId="3" fillId="0" borderId="0" xfId="0" applyFont="1" applyProtection="1">
      <protection locked="0"/>
    </xf>
    <xf numFmtId="0" fontId="4" fillId="0" borderId="0" xfId="0" applyFont="1" applyProtection="1">
      <protection locked="0"/>
    </xf>
    <xf numFmtId="0" fontId="6" fillId="0" borderId="0" xfId="3" applyFont="1" applyProtection="1">
      <protection locked="0"/>
    </xf>
    <xf numFmtId="0" fontId="5" fillId="0" borderId="0" xfId="3" applyFont="1" applyProtection="1">
      <protection locked="0"/>
    </xf>
    <xf numFmtId="164" fontId="8" fillId="0" borderId="0" xfId="1" applyNumberFormat="1" applyFont="1" applyFill="1" applyBorder="1" applyAlignment="1" applyProtection="1">
      <alignment horizontal="center"/>
      <protection locked="0"/>
    </xf>
    <xf numFmtId="44" fontId="0" fillId="0" borderId="0" xfId="4" applyFont="1"/>
    <xf numFmtId="0" fontId="6" fillId="0" borderId="0" xfId="3" applyFont="1" applyAlignment="1" applyProtection="1">
      <alignment horizontal="left"/>
      <protection locked="0"/>
    </xf>
    <xf numFmtId="49" fontId="4" fillId="0" borderId="1" xfId="3" applyNumberFormat="1" applyFont="1" applyBorder="1" applyAlignment="1" applyProtection="1">
      <alignment horizontal="left" wrapText="1"/>
      <protection locked="0"/>
    </xf>
    <xf numFmtId="0" fontId="0" fillId="0" borderId="1" xfId="0" applyBorder="1"/>
    <xf numFmtId="0" fontId="0" fillId="0" borderId="0" xfId="0" applyBorder="1" applyAlignment="1" applyProtection="1">
      <protection locked="0"/>
    </xf>
    <xf numFmtId="0" fontId="6" fillId="0" borderId="0" xfId="3" applyFont="1" applyFill="1" applyProtection="1">
      <protection locked="0"/>
    </xf>
    <xf numFmtId="44" fontId="3" fillId="3" borderId="1" xfId="1" applyNumberFormat="1" applyFont="1" applyFill="1" applyBorder="1" applyAlignment="1" applyProtection="1">
      <alignment shrinkToFit="1"/>
    </xf>
    <xf numFmtId="0" fontId="0" fillId="3" borderId="1" xfId="0" applyFill="1" applyBorder="1"/>
    <xf numFmtId="0" fontId="4" fillId="0" borderId="1" xfId="0" applyFont="1" applyBorder="1" applyAlignment="1" applyProtection="1">
      <alignment wrapText="1"/>
      <protection locked="0"/>
    </xf>
    <xf numFmtId="0" fontId="4" fillId="3" borderId="1" xfId="0" applyFont="1" applyFill="1" applyBorder="1" applyProtection="1">
      <protection locked="0"/>
    </xf>
    <xf numFmtId="0" fontId="10" fillId="3" borderId="1" xfId="0" applyFont="1" applyFill="1" applyBorder="1" applyAlignment="1" applyProtection="1">
      <alignment horizontal="center" wrapText="1"/>
      <protection locked="0"/>
    </xf>
    <xf numFmtId="164" fontId="10" fillId="3" borderId="1" xfId="1" applyNumberFormat="1" applyFont="1" applyFill="1" applyBorder="1" applyAlignment="1" applyProtection="1">
      <alignment horizontal="center" wrapText="1"/>
      <protection locked="0"/>
    </xf>
    <xf numFmtId="0" fontId="4" fillId="2" borderId="1" xfId="0" applyFont="1" applyFill="1" applyBorder="1" applyAlignment="1">
      <alignment horizontal="center"/>
    </xf>
    <xf numFmtId="0" fontId="0" fillId="2" borderId="16" xfId="0" applyFill="1" applyBorder="1" applyAlignment="1">
      <alignment horizontal="center"/>
    </xf>
    <xf numFmtId="0" fontId="4" fillId="2" borderId="16" xfId="0" applyFont="1" applyFill="1" applyBorder="1" applyAlignment="1">
      <alignment horizontal="center"/>
    </xf>
    <xf numFmtId="0" fontId="4" fillId="0" borderId="0" xfId="0" applyFont="1" applyBorder="1" applyProtection="1">
      <protection locked="0"/>
    </xf>
    <xf numFmtId="164" fontId="4" fillId="0" borderId="0" xfId="1" applyNumberFormat="1" applyFont="1" applyProtection="1">
      <protection locked="0"/>
    </xf>
    <xf numFmtId="1" fontId="4" fillId="0" borderId="1" xfId="0" applyNumberFormat="1" applyFont="1" applyBorder="1" applyAlignment="1" applyProtection="1">
      <alignment horizontal="center" shrinkToFit="1"/>
      <protection locked="0"/>
    </xf>
    <xf numFmtId="44" fontId="4" fillId="0" borderId="1" xfId="0" applyNumberFormat="1" applyFont="1" applyBorder="1" applyAlignment="1" applyProtection="1">
      <alignment horizontal="left" shrinkToFit="1"/>
      <protection locked="0"/>
    </xf>
    <xf numFmtId="0" fontId="10" fillId="3" borderId="16" xfId="0" applyFont="1" applyFill="1" applyBorder="1" applyAlignment="1">
      <alignment horizontal="center" wrapText="1"/>
    </xf>
    <xf numFmtId="164" fontId="10" fillId="3" borderId="16" xfId="1" applyNumberFormat="1" applyFont="1" applyFill="1" applyBorder="1" applyAlignment="1" applyProtection="1">
      <alignment horizontal="center" wrapText="1"/>
      <protection locked="0"/>
    </xf>
    <xf numFmtId="44" fontId="4" fillId="3" borderId="1" xfId="1" applyNumberFormat="1" applyFont="1" applyFill="1" applyBorder="1" applyAlignment="1" applyProtection="1">
      <alignment shrinkToFit="1"/>
    </xf>
    <xf numFmtId="0" fontId="4" fillId="0" borderId="0" xfId="0" applyFont="1" applyAlignment="1" applyProtection="1">
      <alignment horizontal="center"/>
      <protection locked="0"/>
    </xf>
    <xf numFmtId="0" fontId="4" fillId="0" borderId="0" xfId="0" applyFont="1"/>
    <xf numFmtId="0" fontId="4" fillId="2" borderId="12" xfId="0" applyFont="1" applyFill="1" applyBorder="1" applyAlignment="1">
      <alignment horizontal="center"/>
    </xf>
    <xf numFmtId="44" fontId="4" fillId="3" borderId="1" xfId="1" applyNumberFormat="1" applyFont="1" applyFill="1" applyBorder="1" applyProtection="1"/>
    <xf numFmtId="164" fontId="10" fillId="3" borderId="12" xfId="1" applyNumberFormat="1" applyFont="1" applyFill="1" applyBorder="1" applyAlignment="1" applyProtection="1">
      <alignment horizontal="center" wrapText="1"/>
      <protection locked="0"/>
    </xf>
    <xf numFmtId="166" fontId="4" fillId="0" borderId="1" xfId="0" applyNumberFormat="1" applyFont="1" applyBorder="1" applyAlignment="1" applyProtection="1">
      <alignment shrinkToFit="1"/>
      <protection locked="0"/>
    </xf>
    <xf numFmtId="1" fontId="4" fillId="0" borderId="1" xfId="2" applyNumberFormat="1" applyFont="1" applyBorder="1" applyAlignment="1" applyProtection="1">
      <alignment horizontal="center"/>
      <protection locked="0"/>
    </xf>
    <xf numFmtId="165" fontId="3" fillId="3" borderId="1" xfId="1" applyNumberFormat="1" applyFont="1" applyFill="1" applyBorder="1" applyAlignment="1" applyProtection="1">
      <alignment shrinkToFit="1"/>
    </xf>
    <xf numFmtId="0" fontId="3" fillId="3" borderId="1" xfId="0" applyFont="1" applyFill="1" applyBorder="1" applyProtection="1">
      <protection locked="0"/>
    </xf>
    <xf numFmtId="0" fontId="10" fillId="3" borderId="1" xfId="0" applyFont="1" applyFill="1" applyBorder="1" applyAlignment="1" applyProtection="1">
      <alignment horizontal="center"/>
      <protection locked="0"/>
    </xf>
    <xf numFmtId="44" fontId="10" fillId="3" borderId="1" xfId="4" applyFont="1" applyFill="1" applyBorder="1" applyAlignment="1" applyProtection="1">
      <alignment horizontal="center" wrapText="1"/>
      <protection locked="0"/>
    </xf>
    <xf numFmtId="0" fontId="10" fillId="3" borderId="7" xfId="0" applyFont="1" applyFill="1" applyBorder="1" applyAlignment="1" applyProtection="1">
      <alignment horizontal="center" wrapText="1"/>
    </xf>
    <xf numFmtId="0" fontId="10" fillId="3" borderId="16" xfId="1" applyNumberFormat="1" applyFont="1" applyFill="1" applyBorder="1" applyAlignment="1" applyProtection="1">
      <alignment horizontal="center" wrapText="1"/>
    </xf>
    <xf numFmtId="49" fontId="4" fillId="0" borderId="1" xfId="3" applyNumberFormat="1" applyFont="1" applyFill="1" applyBorder="1" applyAlignment="1" applyProtection="1">
      <alignment horizontal="center"/>
      <protection locked="0"/>
    </xf>
    <xf numFmtId="0" fontId="3" fillId="2" borderId="16" xfId="0" applyFont="1" applyFill="1" applyBorder="1" applyAlignment="1" applyProtection="1">
      <alignment horizontal="right" wrapText="1"/>
      <protection locked="0"/>
    </xf>
    <xf numFmtId="0" fontId="4" fillId="2" borderId="1" xfId="0" applyFont="1" applyFill="1" applyBorder="1" applyAlignment="1" applyProtection="1">
      <alignment horizontal="center"/>
    </xf>
    <xf numFmtId="0" fontId="4" fillId="2" borderId="2" xfId="1" applyNumberFormat="1" applyFont="1" applyFill="1" applyBorder="1" applyAlignment="1" applyProtection="1">
      <alignment horizontal="center"/>
    </xf>
    <xf numFmtId="0" fontId="4" fillId="2" borderId="1" xfId="1" applyNumberFormat="1" applyFont="1" applyFill="1" applyBorder="1" applyAlignment="1" applyProtection="1">
      <alignment horizontal="center"/>
    </xf>
    <xf numFmtId="0" fontId="4" fillId="2" borderId="1" xfId="0" applyFont="1" applyFill="1" applyBorder="1" applyAlignment="1" applyProtection="1">
      <alignment horizontal="center"/>
      <protection locked="0"/>
    </xf>
    <xf numFmtId="0" fontId="4" fillId="2" borderId="7" xfId="0" applyFont="1" applyFill="1" applyBorder="1" applyAlignment="1" applyProtection="1">
      <alignment horizontal="center" wrapText="1"/>
      <protection locked="0"/>
    </xf>
    <xf numFmtId="0" fontId="0" fillId="2" borderId="1" xfId="0" applyFill="1" applyBorder="1" applyAlignment="1">
      <alignment horizontal="left"/>
    </xf>
    <xf numFmtId="0" fontId="0" fillId="0" borderId="7" xfId="0" applyBorder="1" applyAlignment="1" applyProtection="1">
      <protection locked="0"/>
    </xf>
    <xf numFmtId="0" fontId="6" fillId="0" borderId="7" xfId="0" applyFont="1" applyBorder="1" applyProtection="1">
      <protection locked="0"/>
    </xf>
    <xf numFmtId="0" fontId="8" fillId="0" borderId="4" xfId="0" applyFont="1" applyFill="1" applyBorder="1" applyProtection="1">
      <protection locked="0"/>
    </xf>
    <xf numFmtId="0" fontId="6" fillId="0" borderId="8" xfId="0" applyFont="1" applyBorder="1" applyProtection="1">
      <protection locked="0"/>
    </xf>
    <xf numFmtId="0" fontId="3" fillId="0" borderId="0" xfId="0" applyFont="1" applyBorder="1" applyAlignment="1" applyProtection="1">
      <alignment horizontal="right"/>
      <protection locked="0"/>
    </xf>
    <xf numFmtId="49" fontId="4" fillId="0" borderId="2" xfId="3" applyNumberFormat="1" applyFont="1" applyBorder="1" applyAlignment="1" applyProtection="1">
      <alignment wrapText="1"/>
      <protection locked="0"/>
    </xf>
    <xf numFmtId="0" fontId="4" fillId="0" borderId="2" xfId="0" applyNumberFormat="1" applyFont="1" applyBorder="1" applyAlignment="1" applyProtection="1">
      <alignment wrapText="1"/>
      <protection locked="0"/>
    </xf>
    <xf numFmtId="0" fontId="4" fillId="0" borderId="0" xfId="3" applyFont="1" applyProtection="1">
      <protection locked="0"/>
    </xf>
    <xf numFmtId="0" fontId="3" fillId="3" borderId="4" xfId="3" applyFont="1" applyFill="1" applyBorder="1" applyAlignment="1" applyProtection="1">
      <alignment horizontal="center" vertical="center" wrapText="1"/>
      <protection locked="0"/>
    </xf>
    <xf numFmtId="44" fontId="4" fillId="0" borderId="1" xfId="3" applyNumberFormat="1" applyFont="1" applyBorder="1" applyAlignment="1" applyProtection="1">
      <alignment horizontal="left" wrapText="1"/>
      <protection locked="0"/>
    </xf>
    <xf numFmtId="0" fontId="3" fillId="3" borderId="20" xfId="3" applyFont="1" applyFill="1" applyBorder="1" applyProtection="1">
      <protection locked="0"/>
    </xf>
    <xf numFmtId="0" fontId="0" fillId="0" borderId="1" xfId="0" applyBorder="1" applyAlignment="1">
      <alignment wrapText="1"/>
    </xf>
    <xf numFmtId="10" fontId="4" fillId="0" borderId="1" xfId="2" applyNumberFormat="1" applyFont="1" applyFill="1" applyBorder="1" applyAlignment="1" applyProtection="1">
      <alignment horizontal="center"/>
      <protection locked="0"/>
    </xf>
    <xf numFmtId="0" fontId="10" fillId="3" borderId="0" xfId="0" applyFont="1" applyFill="1" applyBorder="1" applyAlignment="1">
      <alignment horizontal="center" wrapText="1"/>
    </xf>
    <xf numFmtId="0" fontId="4" fillId="2" borderId="7" xfId="0" applyFont="1" applyFill="1" applyBorder="1" applyAlignment="1">
      <alignment horizontal="center"/>
    </xf>
    <xf numFmtId="166" fontId="4" fillId="0" borderId="1" xfId="0" applyNumberFormat="1" applyFont="1" applyBorder="1" applyAlignment="1" applyProtection="1">
      <alignment horizontal="left" shrinkToFit="1"/>
      <protection locked="0"/>
    </xf>
    <xf numFmtId="0" fontId="4" fillId="0" borderId="0" xfId="0" applyFont="1" applyBorder="1" applyAlignment="1" applyProtection="1">
      <protection locked="0"/>
    </xf>
    <xf numFmtId="0" fontId="3" fillId="2" borderId="1" xfId="0" applyFont="1" applyFill="1" applyBorder="1" applyAlignment="1" applyProtection="1">
      <alignment horizontal="right"/>
      <protection locked="0"/>
    </xf>
    <xf numFmtId="0" fontId="15" fillId="2" borderId="1" xfId="0" applyFont="1" applyFill="1" applyBorder="1" applyAlignment="1" applyProtection="1">
      <alignment horizontal="right" vertical="distributed"/>
      <protection locked="0"/>
    </xf>
    <xf numFmtId="164" fontId="8" fillId="0" borderId="7" xfId="1" applyNumberFormat="1" applyFont="1" applyBorder="1" applyProtection="1">
      <protection locked="0"/>
    </xf>
    <xf numFmtId="0" fontId="4" fillId="2" borderId="29" xfId="3" applyFont="1" applyFill="1" applyBorder="1" applyProtection="1">
      <protection locked="0"/>
    </xf>
    <xf numFmtId="0" fontId="3" fillId="2" borderId="30" xfId="3" applyFont="1" applyFill="1" applyBorder="1" applyAlignment="1" applyProtection="1">
      <alignment horizontal="center"/>
      <protection locked="0"/>
    </xf>
    <xf numFmtId="0" fontId="3" fillId="2" borderId="13" xfId="3" applyFont="1" applyFill="1" applyBorder="1" applyAlignment="1" applyProtection="1">
      <alignment horizontal="center"/>
      <protection locked="0"/>
    </xf>
    <xf numFmtId="0" fontId="3" fillId="2" borderId="19" xfId="3" applyFont="1" applyFill="1" applyBorder="1" applyAlignment="1" applyProtection="1">
      <alignment horizontal="center"/>
      <protection locked="0"/>
    </xf>
    <xf numFmtId="0" fontId="4" fillId="2" borderId="16" xfId="0" applyFont="1" applyFill="1" applyBorder="1" applyProtection="1">
      <protection locked="0"/>
    </xf>
    <xf numFmtId="0" fontId="4" fillId="2" borderId="16" xfId="0" applyFont="1" applyFill="1" applyBorder="1" applyAlignment="1" applyProtection="1">
      <alignment horizontal="center" wrapText="1"/>
      <protection locked="0"/>
    </xf>
    <xf numFmtId="164" fontId="4" fillId="2" borderId="16" xfId="1" applyNumberFormat="1" applyFont="1" applyFill="1" applyBorder="1" applyAlignment="1" applyProtection="1">
      <alignment horizontal="center" wrapText="1"/>
      <protection locked="0"/>
    </xf>
    <xf numFmtId="0" fontId="4" fillId="3" borderId="1" xfId="0" applyFont="1" applyFill="1" applyBorder="1" applyAlignment="1">
      <alignment horizontal="center"/>
    </xf>
    <xf numFmtId="0" fontId="4" fillId="0" borderId="1" xfId="0" applyFont="1" applyBorder="1" applyAlignment="1">
      <alignment wrapText="1"/>
    </xf>
    <xf numFmtId="0" fontId="8" fillId="0" borderId="9" xfId="0" applyFont="1" applyBorder="1" applyProtection="1">
      <protection locked="0"/>
    </xf>
    <xf numFmtId="164" fontId="8" fillId="0" borderId="11" xfId="1" applyNumberFormat="1" applyFont="1" applyBorder="1" applyProtection="1">
      <protection locked="0"/>
    </xf>
    <xf numFmtId="164" fontId="8" fillId="0" borderId="3" xfId="1" applyNumberFormat="1" applyFont="1" applyBorder="1" applyProtection="1">
      <protection locked="0"/>
    </xf>
    <xf numFmtId="0" fontId="4" fillId="0" borderId="8" xfId="0" applyFont="1" applyBorder="1" applyProtection="1">
      <protection locked="0"/>
    </xf>
    <xf numFmtId="0" fontId="3" fillId="2" borderId="10" xfId="0" applyFont="1" applyFill="1" applyBorder="1" applyAlignment="1" applyProtection="1">
      <protection locked="0"/>
    </xf>
    <xf numFmtId="164" fontId="8" fillId="2" borderId="15" xfId="1" applyNumberFormat="1" applyFont="1" applyFill="1" applyBorder="1" applyAlignment="1" applyProtection="1">
      <protection locked="0"/>
    </xf>
    <xf numFmtId="164" fontId="8" fillId="2" borderId="2" xfId="1" applyNumberFormat="1" applyFont="1" applyFill="1" applyBorder="1" applyAlignment="1" applyProtection="1">
      <protection locked="0"/>
    </xf>
    <xf numFmtId="0" fontId="3" fillId="2" borderId="10" xfId="0" applyFont="1" applyFill="1" applyBorder="1" applyProtection="1">
      <protection locked="0"/>
    </xf>
    <xf numFmtId="0" fontId="3" fillId="2" borderId="15" xfId="0" applyFont="1" applyFill="1" applyBorder="1" applyAlignment="1" applyProtection="1">
      <alignment horizontal="right"/>
      <protection locked="0"/>
    </xf>
    <xf numFmtId="0" fontId="4" fillId="0" borderId="10" xfId="0" applyNumberFormat="1" applyFont="1" applyFill="1" applyBorder="1" applyAlignment="1" applyProtection="1">
      <protection locked="0"/>
    </xf>
    <xf numFmtId="0" fontId="13" fillId="0" borderId="15" xfId="0" applyNumberFormat="1" applyFont="1" applyFill="1" applyBorder="1" applyAlignment="1" applyProtection="1">
      <protection locked="0"/>
    </xf>
    <xf numFmtId="0" fontId="4" fillId="3" borderId="20" xfId="3" applyFont="1" applyFill="1" applyBorder="1" applyProtection="1">
      <protection locked="0"/>
    </xf>
    <xf numFmtId="49" fontId="0" fillId="0" borderId="1" xfId="0" applyNumberFormat="1" applyBorder="1" applyAlignment="1">
      <alignment horizontal="center"/>
    </xf>
    <xf numFmtId="49" fontId="4" fillId="0" borderId="1" xfId="0" applyNumberFormat="1" applyFont="1" applyBorder="1" applyAlignment="1">
      <alignment horizontal="center"/>
    </xf>
    <xf numFmtId="10" fontId="4" fillId="0" borderId="1" xfId="0" applyNumberFormat="1" applyFont="1" applyBorder="1" applyAlignment="1" applyProtection="1">
      <alignment horizontal="center" shrinkToFit="1"/>
      <protection locked="0"/>
    </xf>
    <xf numFmtId="44" fontId="3" fillId="3" borderId="1" xfId="1" applyNumberFormat="1" applyFont="1" applyFill="1" applyBorder="1" applyAlignment="1" applyProtection="1">
      <alignment horizontal="center" shrinkToFit="1"/>
    </xf>
    <xf numFmtId="164" fontId="4" fillId="0" borderId="0" xfId="1" applyNumberFormat="1" applyFont="1" applyAlignment="1" applyProtection="1">
      <alignment horizontal="center"/>
      <protection locked="0"/>
    </xf>
    <xf numFmtId="10" fontId="4" fillId="0" borderId="1" xfId="0" applyNumberFormat="1" applyFont="1" applyFill="1" applyBorder="1" applyAlignment="1" applyProtection="1">
      <alignment horizontal="center" shrinkToFit="1"/>
      <protection locked="0"/>
    </xf>
    <xf numFmtId="164" fontId="8" fillId="0" borderId="0" xfId="1" applyNumberFormat="1" applyFont="1" applyAlignment="1" applyProtection="1">
      <alignment horizontal="center"/>
      <protection locked="0"/>
    </xf>
    <xf numFmtId="164" fontId="6" fillId="0" borderId="0" xfId="1" applyNumberFormat="1" applyFont="1" applyAlignment="1" applyProtection="1">
      <alignment horizontal="center"/>
      <protection locked="0"/>
    </xf>
    <xf numFmtId="49" fontId="4" fillId="0" borderId="2" xfId="0" applyNumberFormat="1" applyFont="1" applyBorder="1" applyAlignment="1" applyProtection="1">
      <alignment wrapText="1"/>
      <protection locked="0"/>
    </xf>
    <xf numFmtId="0" fontId="4" fillId="0" borderId="1" xfId="0" applyNumberFormat="1" applyFont="1" applyBorder="1" applyAlignment="1" applyProtection="1">
      <alignment wrapText="1"/>
      <protection locked="0"/>
    </xf>
    <xf numFmtId="0" fontId="3" fillId="0" borderId="0" xfId="3" applyFont="1" applyFill="1" applyBorder="1" applyAlignment="1" applyProtection="1">
      <alignment horizontal="right"/>
      <protection locked="0"/>
    </xf>
    <xf numFmtId="167" fontId="3" fillId="0" borderId="0" xfId="1" applyNumberFormat="1" applyFont="1" applyFill="1" applyBorder="1" applyProtection="1">
      <protection locked="0"/>
    </xf>
    <xf numFmtId="0" fontId="10" fillId="3" borderId="2" xfId="0" applyFont="1" applyFill="1" applyBorder="1" applyAlignment="1" applyProtection="1">
      <alignment horizontal="center" wrapText="1"/>
      <protection locked="0"/>
    </xf>
    <xf numFmtId="0" fontId="4" fillId="0" borderId="0" xfId="3"/>
    <xf numFmtId="0" fontId="4" fillId="0" borderId="0" xfId="3" applyFill="1" applyBorder="1"/>
    <xf numFmtId="0" fontId="4" fillId="0" borderId="0" xfId="3" applyFont="1"/>
    <xf numFmtId="44" fontId="3" fillId="3" borderId="1" xfId="1" applyNumberFormat="1" applyFont="1" applyFill="1" applyBorder="1" applyAlignment="1" applyProtection="1">
      <alignment horizontal="left" shrinkToFit="1"/>
    </xf>
    <xf numFmtId="44" fontId="3" fillId="3" borderId="1" xfId="1" applyNumberFormat="1" applyFont="1" applyFill="1" applyBorder="1" applyAlignment="1" applyProtection="1">
      <alignment horizontal="left" vertical="center" shrinkToFit="1"/>
    </xf>
    <xf numFmtId="44" fontId="4" fillId="3" borderId="16" xfId="1" applyNumberFormat="1" applyFont="1" applyFill="1" applyBorder="1" applyAlignment="1" applyProtection="1">
      <alignment shrinkToFit="1"/>
    </xf>
    <xf numFmtId="0" fontId="10" fillId="3" borderId="2" xfId="0" applyFont="1" applyFill="1" applyBorder="1" applyAlignment="1" applyProtection="1">
      <alignment horizontal="center" wrapText="1"/>
      <protection locked="0"/>
    </xf>
    <xf numFmtId="0" fontId="2" fillId="2" borderId="4" xfId="3" applyFont="1" applyFill="1" applyBorder="1" applyProtection="1"/>
    <xf numFmtId="0" fontId="2" fillId="2" borderId="5" xfId="3" applyFont="1" applyFill="1" applyBorder="1" applyProtection="1"/>
    <xf numFmtId="0" fontId="2" fillId="2" borderId="6" xfId="3" applyFont="1" applyFill="1" applyBorder="1" applyProtection="1"/>
    <xf numFmtId="0" fontId="2" fillId="2" borderId="8" xfId="3" applyFont="1" applyFill="1" applyBorder="1" applyProtection="1"/>
    <xf numFmtId="0" fontId="2" fillId="2" borderId="7" xfId="3" applyFont="1" applyFill="1" applyBorder="1" applyProtection="1"/>
    <xf numFmtId="0" fontId="26" fillId="0" borderId="8" xfId="6" applyFont="1" applyBorder="1" applyAlignment="1" applyProtection="1">
      <alignment vertical="center"/>
    </xf>
    <xf numFmtId="0" fontId="26" fillId="0" borderId="9" xfId="6" applyFont="1" applyBorder="1" applyAlignment="1" applyProtection="1">
      <alignment vertical="center"/>
    </xf>
    <xf numFmtId="0" fontId="2" fillId="2" borderId="0" xfId="3" applyFont="1" applyFill="1" applyBorder="1" applyProtection="1"/>
    <xf numFmtId="0" fontId="18" fillId="3" borderId="10" xfId="3" applyFont="1" applyFill="1" applyBorder="1" applyAlignment="1" applyProtection="1">
      <alignment horizontal="left" wrapText="1"/>
    </xf>
    <xf numFmtId="0" fontId="18" fillId="3" borderId="2" xfId="3" applyFont="1" applyFill="1" applyBorder="1" applyAlignment="1" applyProtection="1">
      <alignment horizontal="left" wrapText="1"/>
    </xf>
    <xf numFmtId="0" fontId="18" fillId="0" borderId="1" xfId="3" applyFont="1" applyFill="1" applyBorder="1" applyAlignment="1" applyProtection="1">
      <alignment horizontal="left" wrapText="1"/>
    </xf>
    <xf numFmtId="0" fontId="21" fillId="0" borderId="1" xfId="3" applyFont="1" applyFill="1" applyBorder="1" applyAlignment="1" applyProtection="1">
      <alignment horizontal="left" vertical="center" wrapText="1"/>
    </xf>
    <xf numFmtId="0" fontId="21" fillId="0" borderId="1" xfId="3" applyFont="1" applyFill="1" applyBorder="1" applyAlignment="1" applyProtection="1">
      <alignment horizontal="left" wrapText="1"/>
    </xf>
    <xf numFmtId="0" fontId="2" fillId="2" borderId="9" xfId="3" applyFont="1" applyFill="1" applyBorder="1" applyProtection="1"/>
    <xf numFmtId="0" fontId="2" fillId="2" borderId="11" xfId="3" applyFont="1" applyFill="1" applyBorder="1" applyProtection="1"/>
    <xf numFmtId="0" fontId="2" fillId="2" borderId="3" xfId="3" applyFont="1" applyFill="1" applyBorder="1" applyProtection="1"/>
    <xf numFmtId="0" fontId="13" fillId="0" borderId="1" xfId="3" applyFont="1" applyFill="1" applyBorder="1" applyAlignment="1" applyProtection="1">
      <alignment horizontal="left" wrapText="1"/>
    </xf>
    <xf numFmtId="0" fontId="21" fillId="3" borderId="1" xfId="3" applyFont="1" applyFill="1" applyBorder="1" applyAlignment="1" applyProtection="1">
      <alignment horizontal="left" wrapText="1"/>
    </xf>
    <xf numFmtId="0" fontId="4" fillId="0" borderId="8" xfId="3" applyFill="1" applyBorder="1" applyProtection="1"/>
    <xf numFmtId="0" fontId="4" fillId="0" borderId="7" xfId="3" applyFill="1" applyBorder="1" applyProtection="1"/>
    <xf numFmtId="0" fontId="4" fillId="2" borderId="8" xfId="3" applyFill="1" applyBorder="1" applyProtection="1"/>
    <xf numFmtId="0" fontId="4" fillId="2" borderId="7" xfId="3" applyFill="1" applyBorder="1" applyProtection="1"/>
    <xf numFmtId="0" fontId="4" fillId="0" borderId="9" xfId="3" applyFill="1" applyBorder="1" applyProtection="1"/>
    <xf numFmtId="0" fontId="4" fillId="0" borderId="3" xfId="3" applyFill="1" applyBorder="1" applyProtection="1"/>
    <xf numFmtId="0" fontId="4" fillId="2" borderId="11" xfId="3" applyFill="1" applyBorder="1" applyProtection="1"/>
    <xf numFmtId="0" fontId="21" fillId="2" borderId="11" xfId="3" applyFont="1" applyFill="1" applyBorder="1" applyProtection="1"/>
    <xf numFmtId="0" fontId="4" fillId="0" borderId="11" xfId="3" applyFill="1" applyBorder="1" applyProtection="1"/>
    <xf numFmtId="0" fontId="4" fillId="2" borderId="9" xfId="3" applyFill="1" applyBorder="1" applyProtection="1"/>
    <xf numFmtId="0" fontId="4" fillId="2" borderId="3" xfId="3" applyFill="1" applyBorder="1" applyProtection="1"/>
    <xf numFmtId="0" fontId="19" fillId="0" borderId="1" xfId="3" applyFont="1" applyFill="1" applyBorder="1" applyAlignment="1" applyProtection="1">
      <alignment horizontal="left" wrapText="1"/>
    </xf>
    <xf numFmtId="0" fontId="21" fillId="3" borderId="1" xfId="3" applyFont="1" applyFill="1" applyBorder="1" applyAlignment="1" applyProtection="1">
      <alignment horizontal="left" vertical="center" wrapText="1"/>
    </xf>
    <xf numFmtId="0" fontId="13" fillId="0" borderId="8" xfId="3" applyFont="1" applyFill="1" applyBorder="1" applyProtection="1"/>
    <xf numFmtId="0" fontId="13" fillId="0" borderId="7" xfId="3" applyFont="1" applyFill="1" applyBorder="1" applyProtection="1"/>
    <xf numFmtId="0" fontId="13" fillId="2" borderId="0" xfId="3" applyFont="1" applyFill="1" applyBorder="1" applyProtection="1"/>
    <xf numFmtId="0" fontId="4" fillId="2" borderId="15" xfId="3" applyFill="1" applyBorder="1" applyProtection="1"/>
    <xf numFmtId="0" fontId="4" fillId="0" borderId="5" xfId="3" applyFill="1" applyBorder="1" applyProtection="1"/>
    <xf numFmtId="0" fontId="4" fillId="0" borderId="15" xfId="3" applyBorder="1" applyProtection="1"/>
    <xf numFmtId="0" fontId="2" fillId="0" borderId="11" xfId="3" applyFont="1" applyBorder="1" applyProtection="1"/>
    <xf numFmtId="0" fontId="2" fillId="0" borderId="5" xfId="3" applyFont="1" applyBorder="1" applyProtection="1"/>
    <xf numFmtId="0" fontId="4" fillId="2" borderId="0" xfId="3" applyFill="1" applyBorder="1" applyProtection="1"/>
    <xf numFmtId="0" fontId="4" fillId="2" borderId="6" xfId="3" applyFill="1" applyBorder="1" applyProtection="1"/>
    <xf numFmtId="0" fontId="13" fillId="2" borderId="15" xfId="3" applyFont="1" applyFill="1" applyBorder="1" applyProtection="1"/>
    <xf numFmtId="0" fontId="4" fillId="2" borderId="4" xfId="3" applyFill="1" applyBorder="1" applyProtection="1"/>
    <xf numFmtId="0" fontId="2" fillId="0" borderId="11" xfId="3" applyFont="1" applyFill="1" applyBorder="1" applyProtection="1"/>
    <xf numFmtId="0" fontId="8" fillId="0" borderId="0" xfId="0" applyFont="1" applyFill="1" applyBorder="1" applyAlignment="1" applyProtection="1">
      <alignment vertical="distributed"/>
      <protection locked="0"/>
    </xf>
    <xf numFmtId="44" fontId="3" fillId="0" borderId="0" xfId="1" applyNumberFormat="1" applyFont="1" applyFill="1" applyBorder="1" applyAlignment="1" applyProtection="1">
      <alignment shrinkToFit="1"/>
      <protection locked="0"/>
    </xf>
    <xf numFmtId="44" fontId="3" fillId="2" borderId="15" xfId="1" applyNumberFormat="1" applyFont="1" applyFill="1" applyBorder="1" applyAlignment="1" applyProtection="1">
      <alignment shrinkToFit="1"/>
      <protection locked="0"/>
    </xf>
    <xf numFmtId="0" fontId="4" fillId="0" borderId="8" xfId="0" applyFont="1" applyBorder="1" applyAlignment="1" applyProtection="1">
      <protection locked="0"/>
    </xf>
    <xf numFmtId="0" fontId="11" fillId="0" borderId="5"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4" fillId="0" borderId="7" xfId="0" applyFont="1" applyBorder="1" applyAlignment="1" applyProtection="1">
      <protection locked="0"/>
    </xf>
    <xf numFmtId="10" fontId="3" fillId="3" borderId="2" xfId="0" applyNumberFormat="1" applyFont="1" applyFill="1" applyBorder="1" applyAlignment="1" applyProtection="1">
      <alignment horizontal="right"/>
      <protection locked="0"/>
    </xf>
    <xf numFmtId="44" fontId="4" fillId="3" borderId="1" xfId="2" applyNumberFormat="1" applyFont="1" applyFill="1" applyBorder="1" applyAlignment="1" applyProtection="1">
      <alignment horizontal="center"/>
    </xf>
    <xf numFmtId="44" fontId="3" fillId="3" borderId="2" xfId="0" applyNumberFormat="1" applyFont="1" applyFill="1" applyBorder="1" applyAlignment="1" applyProtection="1">
      <alignment horizontal="right"/>
    </xf>
    <xf numFmtId="44" fontId="3" fillId="3" borderId="1" xfId="0" applyNumberFormat="1" applyFont="1" applyFill="1" applyBorder="1" applyAlignment="1" applyProtection="1">
      <alignment shrinkToFit="1"/>
    </xf>
    <xf numFmtId="44" fontId="3" fillId="0" borderId="1" xfId="3" applyNumberFormat="1" applyFont="1" applyBorder="1" applyProtection="1"/>
    <xf numFmtId="44" fontId="4" fillId="0" borderId="10" xfId="1" applyNumberFormat="1" applyFont="1" applyFill="1" applyBorder="1" applyAlignment="1" applyProtection="1">
      <alignment shrinkToFit="1"/>
      <protection locked="0"/>
    </xf>
    <xf numFmtId="44" fontId="4" fillId="0" borderId="1" xfId="1" applyNumberFormat="1" applyFont="1" applyFill="1" applyBorder="1" applyAlignment="1" applyProtection="1">
      <alignment shrinkToFit="1"/>
      <protection locked="0"/>
    </xf>
    <xf numFmtId="10" fontId="4" fillId="0" borderId="1" xfId="1" applyNumberFormat="1" applyFont="1" applyFill="1" applyBorder="1" applyAlignment="1" applyProtection="1">
      <alignment horizontal="center" shrinkToFit="1"/>
      <protection locked="0"/>
    </xf>
    <xf numFmtId="44" fontId="3" fillId="3" borderId="1" xfId="1" applyNumberFormat="1" applyFont="1" applyFill="1" applyBorder="1" applyAlignment="1" applyProtection="1">
      <alignment horizontal="center" shrinkToFit="1"/>
      <protection locked="0"/>
    </xf>
    <xf numFmtId="166" fontId="4" fillId="3" borderId="1" xfId="0" applyNumberFormat="1" applyFont="1" applyFill="1" applyBorder="1" applyAlignment="1" applyProtection="1">
      <alignment horizontal="left" shrinkToFit="1"/>
    </xf>
    <xf numFmtId="165" fontId="3" fillId="3" borderId="1" xfId="0" applyNumberFormat="1" applyFont="1" applyFill="1" applyBorder="1" applyProtection="1"/>
    <xf numFmtId="0" fontId="4" fillId="2" borderId="16"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10" fontId="4" fillId="0" borderId="1" xfId="1" applyNumberFormat="1" applyFont="1" applyFill="1" applyBorder="1" applyAlignment="1" applyProtection="1">
      <alignment horizontal="center"/>
      <protection locked="0"/>
    </xf>
    <xf numFmtId="43" fontId="6" fillId="0" borderId="0" xfId="1" applyFont="1" applyProtection="1"/>
    <xf numFmtId="0" fontId="4" fillId="3" borderId="1" xfId="0" applyFont="1" applyFill="1" applyBorder="1" applyAlignment="1" applyProtection="1">
      <alignment horizontal="left" vertical="center"/>
      <protection locked="0"/>
    </xf>
    <xf numFmtId="0" fontId="11" fillId="2" borderId="1" xfId="0" applyFont="1" applyFill="1" applyBorder="1" applyAlignment="1" applyProtection="1">
      <alignment horizontal="center"/>
      <protection locked="0"/>
    </xf>
    <xf numFmtId="0" fontId="13" fillId="0" borderId="2" xfId="0" applyNumberFormat="1" applyFont="1" applyFill="1" applyBorder="1" applyAlignment="1" applyProtection="1">
      <protection locked="0"/>
    </xf>
    <xf numFmtId="164" fontId="8" fillId="0" borderId="7" xfId="1" applyNumberFormat="1" applyFont="1" applyFill="1" applyBorder="1" applyAlignment="1" applyProtection="1">
      <alignment horizontal="center"/>
      <protection locked="0"/>
    </xf>
    <xf numFmtId="44" fontId="3" fillId="0" borderId="7" xfId="1" applyNumberFormat="1" applyFont="1" applyFill="1" applyBorder="1" applyAlignment="1" applyProtection="1">
      <alignment shrinkToFit="1"/>
      <protection locked="0"/>
    </xf>
    <xf numFmtId="44" fontId="3" fillId="2" borderId="2" xfId="1" applyNumberFormat="1" applyFont="1" applyFill="1" applyBorder="1" applyAlignment="1" applyProtection="1">
      <alignment shrinkToFit="1"/>
      <protection locked="0"/>
    </xf>
    <xf numFmtId="0" fontId="11" fillId="0" borderId="7" xfId="0" applyFont="1" applyBorder="1" applyAlignment="1" applyProtection="1">
      <alignment horizontal="center"/>
      <protection locked="0"/>
    </xf>
    <xf numFmtId="164" fontId="4" fillId="0" borderId="7" xfId="1" applyNumberFormat="1" applyFont="1" applyBorder="1" applyProtection="1">
      <protection locked="0"/>
    </xf>
    <xf numFmtId="43" fontId="11" fillId="3" borderId="22" xfId="1" applyFont="1" applyFill="1" applyBorder="1" applyAlignment="1" applyProtection="1">
      <alignment horizontal="center" vertical="center" wrapText="1"/>
      <protection locked="0"/>
    </xf>
    <xf numFmtId="0" fontId="26" fillId="0" borderId="7" xfId="6" applyFont="1" applyBorder="1"/>
    <xf numFmtId="0" fontId="32" fillId="0" borderId="7" xfId="6" applyFont="1" applyBorder="1"/>
    <xf numFmtId="0" fontId="1" fillId="2" borderId="8" xfId="3" applyFont="1" applyFill="1" applyBorder="1" applyProtection="1"/>
    <xf numFmtId="0" fontId="1" fillId="2" borderId="7" xfId="3" applyFont="1" applyFill="1" applyBorder="1" applyProtection="1"/>
    <xf numFmtId="0" fontId="4" fillId="0" borderId="0" xfId="3" applyFill="1" applyBorder="1" applyProtection="1"/>
    <xf numFmtId="0" fontId="4" fillId="0" borderId="0" xfId="3" applyFill="1"/>
    <xf numFmtId="0" fontId="4" fillId="0" borderId="37" xfId="3" applyFont="1" applyFill="1" applyBorder="1" applyProtection="1">
      <protection locked="0"/>
    </xf>
    <xf numFmtId="0" fontId="3" fillId="3" borderId="1" xfId="3" applyFont="1" applyFill="1" applyBorder="1" applyAlignment="1" applyProtection="1">
      <alignment horizontal="left"/>
      <protection locked="0"/>
    </xf>
    <xf numFmtId="0" fontId="4" fillId="0" borderId="10" xfId="1" quotePrefix="1" applyNumberFormat="1" applyFont="1" applyFill="1" applyBorder="1" applyAlignment="1" applyProtection="1">
      <protection locked="0"/>
    </xf>
    <xf numFmtId="0" fontId="13" fillId="0" borderId="15" xfId="1" quotePrefix="1" applyNumberFormat="1" applyFont="1" applyFill="1" applyBorder="1" applyAlignment="1" applyProtection="1">
      <protection locked="0"/>
    </xf>
    <xf numFmtId="0" fontId="4" fillId="0" borderId="0" xfId="0" applyFont="1" applyFill="1" applyBorder="1" applyAlignment="1" applyProtection="1"/>
    <xf numFmtId="0" fontId="0" fillId="0" borderId="0" xfId="0" applyBorder="1"/>
    <xf numFmtId="0" fontId="0" fillId="0" borderId="0" xfId="0" applyBorder="1" applyAlignment="1"/>
    <xf numFmtId="0" fontId="34" fillId="0" borderId="0" xfId="0" applyFont="1" applyBorder="1" applyAlignment="1">
      <alignment horizontal="justify"/>
    </xf>
    <xf numFmtId="0" fontId="3" fillId="0" borderId="0" xfId="0" applyFont="1" applyBorder="1" applyAlignment="1">
      <alignment horizontal="center"/>
    </xf>
    <xf numFmtId="0" fontId="36" fillId="3" borderId="0" xfId="0" applyFont="1" applyFill="1" applyBorder="1" applyAlignment="1">
      <alignment horizontal="justify" vertical="top" wrapText="1"/>
    </xf>
    <xf numFmtId="0" fontId="0" fillId="3" borderId="0" xfId="0" applyFill="1" applyBorder="1"/>
    <xf numFmtId="0" fontId="3" fillId="0" borderId="0" xfId="0" applyFont="1" applyBorder="1" applyAlignment="1" applyProtection="1">
      <alignment horizontal="center" vertical="center"/>
      <protection locked="0"/>
    </xf>
    <xf numFmtId="0" fontId="37" fillId="0" borderId="0" xfId="0" applyFont="1" applyBorder="1" applyAlignment="1">
      <alignment horizontal="left" vertical="top" wrapText="1" readingOrder="1"/>
    </xf>
    <xf numFmtId="9" fontId="3" fillId="0" borderId="0" xfId="0" applyNumberFormat="1" applyFont="1" applyBorder="1" applyAlignment="1" applyProtection="1">
      <alignment horizontal="center" vertical="top" wrapText="1"/>
    </xf>
    <xf numFmtId="0" fontId="0" fillId="3" borderId="0" xfId="0" applyFill="1" applyBorder="1" applyProtection="1"/>
    <xf numFmtId="0" fontId="37" fillId="3" borderId="0" xfId="0" applyFont="1" applyFill="1" applyBorder="1" applyAlignment="1">
      <alignment horizontal="left" vertical="center" readingOrder="1"/>
    </xf>
    <xf numFmtId="9" fontId="0" fillId="3" borderId="0" xfId="0" applyNumberFormat="1" applyFill="1" applyBorder="1" applyProtection="1"/>
    <xf numFmtId="0" fontId="38" fillId="0" borderId="0" xfId="0" applyFont="1" applyBorder="1" applyAlignment="1">
      <alignment horizontal="left" vertical="top" wrapText="1" readingOrder="1"/>
    </xf>
    <xf numFmtId="0" fontId="0" fillId="3" borderId="15" xfId="0" applyFill="1" applyBorder="1"/>
    <xf numFmtId="0" fontId="0" fillId="3" borderId="15" xfId="0" applyFill="1" applyBorder="1" applyAlignment="1"/>
    <xf numFmtId="0" fontId="34" fillId="3" borderId="15" xfId="0" applyFont="1" applyFill="1" applyBorder="1" applyAlignment="1">
      <alignment horizontal="justify" wrapText="1"/>
    </xf>
    <xf numFmtId="0" fontId="18" fillId="3" borderId="0" xfId="3" applyFont="1" applyFill="1" applyBorder="1" applyAlignment="1" applyProtection="1">
      <alignment horizontal="left" wrapText="1"/>
    </xf>
    <xf numFmtId="0" fontId="13" fillId="3" borderId="0" xfId="3" applyFont="1" applyFill="1" applyBorder="1" applyAlignment="1" applyProtection="1">
      <alignment horizontal="left" wrapText="1"/>
    </xf>
    <xf numFmtId="0" fontId="1" fillId="0" borderId="0" xfId="3" applyFont="1" applyFill="1" applyBorder="1" applyProtection="1"/>
    <xf numFmtId="0" fontId="1" fillId="0" borderId="7" xfId="3" applyFont="1" applyFill="1" applyBorder="1" applyProtection="1"/>
    <xf numFmtId="0" fontId="1" fillId="0" borderId="8" xfId="3" applyFont="1" applyFill="1" applyBorder="1" applyProtection="1"/>
    <xf numFmtId="0" fontId="13" fillId="0" borderId="1" xfId="3" applyFont="1" applyFill="1" applyBorder="1" applyAlignment="1" applyProtection="1">
      <alignment horizontal="left" vertical="top" wrapText="1"/>
    </xf>
    <xf numFmtId="0" fontId="13" fillId="0" borderId="1" xfId="3" applyFont="1" applyFill="1" applyBorder="1" applyAlignment="1" applyProtection="1">
      <alignment horizontal="left" vertical="center" wrapText="1"/>
    </xf>
    <xf numFmtId="0" fontId="0" fillId="3" borderId="23" xfId="0" applyFill="1" applyBorder="1"/>
    <xf numFmtId="0" fontId="0" fillId="0" borderId="37" xfId="0" applyBorder="1"/>
    <xf numFmtId="44" fontId="3" fillId="0" borderId="21" xfId="0" applyNumberFormat="1" applyFont="1" applyBorder="1" applyAlignment="1" applyProtection="1">
      <alignment horizontal="left" vertical="top"/>
      <protection locked="0"/>
    </xf>
    <xf numFmtId="0" fontId="0" fillId="0" borderId="43" xfId="0" applyBorder="1"/>
    <xf numFmtId="0" fontId="36" fillId="3" borderId="37" xfId="0" applyFont="1" applyFill="1" applyBorder="1" applyAlignment="1">
      <alignment horizontal="justify" vertical="top" wrapText="1"/>
    </xf>
    <xf numFmtId="0" fontId="0" fillId="3" borderId="43" xfId="0" applyFill="1" applyBorder="1"/>
    <xf numFmtId="0" fontId="37" fillId="0" borderId="37" xfId="0" applyFont="1" applyBorder="1" applyAlignment="1" applyProtection="1">
      <alignment horizontal="center" wrapText="1"/>
    </xf>
    <xf numFmtId="0" fontId="4" fillId="0" borderId="21" xfId="0" applyFont="1" applyBorder="1" applyAlignment="1" applyProtection="1">
      <alignment horizontal="left" vertical="top" wrapText="1"/>
      <protection locked="0"/>
    </xf>
    <xf numFmtId="0" fontId="37" fillId="3" borderId="37" xfId="0" applyFont="1" applyFill="1" applyBorder="1" applyAlignment="1" applyProtection="1">
      <alignment horizontal="center" wrapText="1"/>
    </xf>
    <xf numFmtId="0" fontId="6" fillId="3" borderId="43" xfId="0" applyFont="1" applyFill="1" applyBorder="1" applyProtection="1"/>
    <xf numFmtId="0" fontId="4" fillId="0" borderId="21" xfId="0" applyFont="1" applyBorder="1" applyAlignment="1" applyProtection="1">
      <alignment vertical="top" wrapText="1"/>
      <protection locked="0"/>
    </xf>
    <xf numFmtId="0" fontId="0" fillId="3" borderId="43" xfId="0" applyFill="1" applyBorder="1" applyProtection="1"/>
    <xf numFmtId="0" fontId="0" fillId="3" borderId="37" xfId="0" applyFill="1" applyBorder="1"/>
    <xf numFmtId="44" fontId="3" fillId="3" borderId="39" xfId="3" applyNumberFormat="1" applyFont="1" applyFill="1" applyBorder="1" applyAlignment="1" applyProtection="1"/>
    <xf numFmtId="44" fontId="3" fillId="3" borderId="14" xfId="1" applyNumberFormat="1" applyFont="1" applyFill="1" applyBorder="1" applyAlignment="1" applyProtection="1">
      <alignment horizontal="left" shrinkToFit="1"/>
    </xf>
    <xf numFmtId="0" fontId="4" fillId="2" borderId="16" xfId="0" applyFont="1" applyFill="1" applyBorder="1" applyProtection="1"/>
    <xf numFmtId="0" fontId="4" fillId="2" borderId="16" xfId="0" applyFont="1" applyFill="1" applyBorder="1" applyAlignment="1" applyProtection="1">
      <alignment horizontal="center" wrapText="1"/>
    </xf>
    <xf numFmtId="164" fontId="4" fillId="2" borderId="16" xfId="1" applyNumberFormat="1" applyFont="1" applyFill="1" applyBorder="1" applyAlignment="1" applyProtection="1">
      <alignment horizontal="center" wrapText="1"/>
    </xf>
    <xf numFmtId="0" fontId="3" fillId="3" borderId="1" xfId="0" applyFont="1" applyFill="1" applyBorder="1" applyProtection="1"/>
    <xf numFmtId="0" fontId="10" fillId="3" borderId="1" xfId="0" applyFont="1" applyFill="1" applyBorder="1" applyAlignment="1" applyProtection="1">
      <alignment horizontal="center" wrapText="1"/>
    </xf>
    <xf numFmtId="164" fontId="10" fillId="3" borderId="1" xfId="1" applyNumberFormat="1" applyFont="1" applyFill="1" applyBorder="1" applyAlignment="1" applyProtection="1">
      <alignment horizontal="center" wrapText="1"/>
    </xf>
    <xf numFmtId="0" fontId="6" fillId="0" borderId="0" xfId="3" applyFont="1" applyProtection="1"/>
    <xf numFmtId="0" fontId="4" fillId="2" borderId="16" xfId="3" applyFill="1" applyBorder="1" applyAlignment="1" applyProtection="1">
      <alignment horizontal="center"/>
    </xf>
    <xf numFmtId="0" fontId="4" fillId="2" borderId="16" xfId="3" applyFont="1" applyFill="1" applyBorder="1" applyAlignment="1" applyProtection="1">
      <alignment horizontal="center"/>
    </xf>
    <xf numFmtId="0" fontId="6" fillId="0" borderId="0" xfId="3" applyFont="1" applyAlignment="1" applyProtection="1">
      <alignment horizontal="center"/>
    </xf>
    <xf numFmtId="0" fontId="10" fillId="3" borderId="17" xfId="3" applyFont="1" applyFill="1" applyBorder="1" applyAlignment="1" applyProtection="1">
      <alignment horizontal="center" wrapText="1"/>
    </xf>
    <xf numFmtId="0" fontId="4" fillId="0" borderId="0" xfId="3" applyProtection="1"/>
    <xf numFmtId="0" fontId="4" fillId="0" borderId="0" xfId="3" applyFill="1" applyBorder="1" applyAlignment="1" applyProtection="1">
      <alignment horizontal="center"/>
    </xf>
    <xf numFmtId="10" fontId="4" fillId="2" borderId="17" xfId="3" applyNumberFormat="1" applyFill="1" applyBorder="1" applyAlignment="1" applyProtection="1">
      <alignment horizontal="center" vertical="center"/>
    </xf>
    <xf numFmtId="44" fontId="4" fillId="2" borderId="17" xfId="3" applyNumberFormat="1" applyFill="1" applyBorder="1" applyAlignment="1" applyProtection="1">
      <alignment vertical="center"/>
    </xf>
    <xf numFmtId="44" fontId="4" fillId="0" borderId="0" xfId="3" applyNumberFormat="1" applyFill="1" applyBorder="1" applyAlignment="1" applyProtection="1">
      <alignment vertical="center"/>
    </xf>
    <xf numFmtId="0" fontId="4" fillId="2" borderId="0" xfId="3" applyFill="1" applyBorder="1" applyAlignment="1" applyProtection="1">
      <alignment horizontal="left"/>
    </xf>
    <xf numFmtId="10" fontId="4" fillId="2" borderId="0" xfId="3" applyNumberFormat="1" applyFill="1" applyBorder="1" applyAlignment="1" applyProtection="1">
      <alignment horizontal="center" vertical="center"/>
    </xf>
    <xf numFmtId="0" fontId="6" fillId="0" borderId="0" xfId="0" applyFont="1" applyProtection="1"/>
    <xf numFmtId="0" fontId="0" fillId="2" borderId="1" xfId="0" applyFill="1" applyBorder="1" applyAlignment="1" applyProtection="1">
      <alignment horizontal="center"/>
    </xf>
    <xf numFmtId="0" fontId="6" fillId="0" borderId="0" xfId="0" applyFont="1" applyBorder="1" applyAlignment="1" applyProtection="1">
      <alignment horizontal="center"/>
    </xf>
    <xf numFmtId="0" fontId="6" fillId="3" borderId="16" xfId="0" applyFont="1" applyFill="1" applyBorder="1" applyProtection="1"/>
    <xf numFmtId="0" fontId="10" fillId="3" borderId="3" xfId="0" applyFont="1" applyFill="1" applyBorder="1" applyAlignment="1" applyProtection="1">
      <alignment horizontal="center" wrapText="1"/>
    </xf>
    <xf numFmtId="0" fontId="10" fillId="3" borderId="16" xfId="0" applyFont="1" applyFill="1" applyBorder="1" applyAlignment="1" applyProtection="1">
      <alignment horizontal="center" wrapText="1"/>
    </xf>
    <xf numFmtId="164" fontId="10" fillId="3" borderId="16" xfId="1" applyNumberFormat="1" applyFont="1" applyFill="1" applyBorder="1" applyAlignment="1" applyProtection="1">
      <alignment horizontal="center" wrapText="1"/>
    </xf>
    <xf numFmtId="164" fontId="10" fillId="3" borderId="14" xfId="1" applyNumberFormat="1" applyFont="1" applyFill="1" applyBorder="1" applyAlignment="1" applyProtection="1">
      <alignment horizontal="center" wrapText="1"/>
    </xf>
    <xf numFmtId="42" fontId="4" fillId="0" borderId="1" xfId="0" applyNumberFormat="1" applyFont="1" applyBorder="1" applyAlignment="1" applyProtection="1">
      <alignment horizontal="left" shrinkToFit="1"/>
    </xf>
    <xf numFmtId="0" fontId="6" fillId="0" borderId="0" xfId="0" applyFont="1" applyAlignment="1" applyProtection="1">
      <alignment wrapText="1"/>
    </xf>
    <xf numFmtId="164" fontId="10" fillId="3" borderId="8" xfId="1" applyNumberFormat="1" applyFont="1" applyFill="1" applyBorder="1" applyAlignment="1" applyProtection="1">
      <alignment horizontal="center" wrapText="1"/>
    </xf>
    <xf numFmtId="164" fontId="10" fillId="3" borderId="7" xfId="1" applyNumberFormat="1" applyFont="1" applyFill="1" applyBorder="1" applyAlignment="1" applyProtection="1">
      <alignment horizontal="center" wrapText="1"/>
    </xf>
    <xf numFmtId="42" fontId="3" fillId="0" borderId="1" xfId="0" applyNumberFormat="1" applyFont="1" applyBorder="1" applyAlignment="1" applyProtection="1">
      <alignment horizontal="right" shrinkToFit="1"/>
    </xf>
    <xf numFmtId="0" fontId="4" fillId="3" borderId="1" xfId="0" applyFont="1" applyFill="1" applyBorder="1" applyProtection="1"/>
    <xf numFmtId="0" fontId="4" fillId="0" borderId="0" xfId="0" applyFont="1" applyFill="1" applyBorder="1" applyProtection="1"/>
    <xf numFmtId="49" fontId="3" fillId="0" borderId="0" xfId="0" applyNumberFormat="1" applyFont="1" applyFill="1" applyBorder="1" applyAlignment="1" applyProtection="1">
      <alignment horizontal="right"/>
    </xf>
    <xf numFmtId="44" fontId="3" fillId="0" borderId="0" xfId="1" applyNumberFormat="1" applyFont="1" applyFill="1" applyBorder="1" applyAlignment="1" applyProtection="1">
      <alignment shrinkToFit="1"/>
    </xf>
    <xf numFmtId="44" fontId="3" fillId="0" borderId="0" xfId="1" applyNumberFormat="1" applyFont="1" applyFill="1" applyBorder="1" applyAlignment="1" applyProtection="1">
      <alignment horizontal="center" shrinkToFit="1"/>
    </xf>
    <xf numFmtId="0" fontId="4" fillId="3" borderId="16" xfId="0" applyFont="1" applyFill="1" applyBorder="1" applyProtection="1"/>
    <xf numFmtId="165" fontId="10" fillId="3" borderId="16" xfId="2" applyNumberFormat="1" applyFont="1" applyFill="1" applyBorder="1" applyAlignment="1" applyProtection="1">
      <alignment horizontal="center" wrapText="1"/>
    </xf>
    <xf numFmtId="168" fontId="4" fillId="2" borderId="1" xfId="0" applyNumberFormat="1" applyFont="1" applyFill="1" applyBorder="1" applyAlignment="1" applyProtection="1">
      <alignment horizontal="left" shrinkToFit="1"/>
    </xf>
    <xf numFmtId="0" fontId="4" fillId="3" borderId="1" xfId="0" applyFont="1" applyFill="1" applyBorder="1" applyAlignment="1" applyProtection="1">
      <alignment wrapText="1"/>
    </xf>
    <xf numFmtId="165" fontId="3" fillId="3" borderId="1" xfId="1" applyNumberFormat="1" applyFont="1" applyFill="1" applyBorder="1" applyAlignment="1" applyProtection="1">
      <alignment horizontal="center" shrinkToFit="1"/>
    </xf>
    <xf numFmtId="0" fontId="6" fillId="0" borderId="0" xfId="0" applyFont="1" applyBorder="1" applyProtection="1"/>
    <xf numFmtId="0" fontId="3" fillId="0" borderId="0" xfId="0" applyFont="1" applyProtection="1"/>
    <xf numFmtId="164" fontId="8" fillId="0" borderId="0" xfId="1" applyNumberFormat="1" applyFont="1" applyProtection="1"/>
    <xf numFmtId="165" fontId="6" fillId="0" borderId="0" xfId="0" applyNumberFormat="1" applyFont="1" applyProtection="1"/>
    <xf numFmtId="165" fontId="6" fillId="0" borderId="0" xfId="0" applyNumberFormat="1" applyFont="1" applyAlignment="1" applyProtection="1">
      <alignment horizontal="center"/>
    </xf>
    <xf numFmtId="165" fontId="3" fillId="3" borderId="1" xfId="0" applyNumberFormat="1" applyFont="1" applyFill="1" applyBorder="1" applyAlignment="1" applyProtection="1">
      <alignment horizontal="center"/>
    </xf>
    <xf numFmtId="0" fontId="9" fillId="0" borderId="0" xfId="0" applyFont="1" applyProtection="1"/>
    <xf numFmtId="164" fontId="6" fillId="0" borderId="0" xfId="1" applyNumberFormat="1" applyFont="1" applyProtection="1"/>
    <xf numFmtId="0" fontId="12" fillId="0" borderId="0" xfId="0" applyFont="1" applyAlignment="1" applyProtection="1">
      <alignment vertical="top" wrapText="1"/>
    </xf>
    <xf numFmtId="0" fontId="12" fillId="0" borderId="0" xfId="0" applyFont="1" applyAlignment="1" applyProtection="1">
      <alignment horizontal="left" vertical="top" wrapText="1"/>
    </xf>
    <xf numFmtId="0" fontId="8" fillId="0" borderId="0" xfId="0" applyFont="1" applyProtection="1"/>
    <xf numFmtId="164" fontId="12" fillId="0" borderId="0" xfId="1" applyNumberFormat="1" applyFont="1" applyProtection="1"/>
    <xf numFmtId="0" fontId="5" fillId="0" borderId="0" xfId="0" applyFont="1" applyProtection="1"/>
    <xf numFmtId="0" fontId="4" fillId="0" borderId="0" xfId="0" applyFont="1" applyProtection="1"/>
    <xf numFmtId="44" fontId="4" fillId="3" borderId="1" xfId="0" applyNumberFormat="1" applyFont="1" applyFill="1" applyBorder="1" applyProtection="1"/>
    <xf numFmtId="44" fontId="3" fillId="3" borderId="46" xfId="1" applyNumberFormat="1" applyFont="1" applyFill="1" applyBorder="1" applyProtection="1"/>
    <xf numFmtId="44" fontId="4" fillId="4" borderId="24" xfId="1" applyNumberFormat="1" applyFont="1" applyFill="1" applyBorder="1" applyAlignment="1" applyProtection="1">
      <alignment shrinkToFit="1"/>
      <protection locked="0"/>
    </xf>
    <xf numFmtId="44" fontId="4" fillId="4" borderId="21" xfId="1" applyNumberFormat="1" applyFont="1" applyFill="1" applyBorder="1" applyAlignment="1" applyProtection="1">
      <alignment shrinkToFit="1"/>
      <protection locked="0"/>
    </xf>
    <xf numFmtId="164" fontId="46" fillId="0" borderId="11" xfId="1" applyNumberFormat="1" applyFont="1" applyBorder="1" applyProtection="1">
      <protection locked="0"/>
    </xf>
    <xf numFmtId="14" fontId="13" fillId="0" borderId="3" xfId="1" applyNumberFormat="1" applyFont="1" applyBorder="1" applyProtection="1">
      <protection locked="0"/>
    </xf>
    <xf numFmtId="14" fontId="13" fillId="0" borderId="3" xfId="0" applyNumberFormat="1" applyFont="1" applyBorder="1" applyAlignment="1" applyProtection="1">
      <protection locked="0"/>
    </xf>
    <xf numFmtId="10" fontId="4" fillId="0" borderId="16" xfId="1" applyNumberFormat="1" applyFont="1" applyFill="1" applyBorder="1" applyAlignment="1" applyProtection="1">
      <alignment horizontal="center" shrinkToFit="1"/>
      <protection locked="0"/>
    </xf>
    <xf numFmtId="0" fontId="18" fillId="3" borderId="10" xfId="3" applyFont="1" applyFill="1" applyBorder="1" applyAlignment="1" applyProtection="1">
      <alignment horizontal="center"/>
    </xf>
    <xf numFmtId="0" fontId="18" fillId="3" borderId="2" xfId="3" applyFont="1" applyFill="1" applyBorder="1" applyAlignment="1" applyProtection="1">
      <alignment horizontal="center"/>
    </xf>
    <xf numFmtId="0" fontId="21" fillId="0" borderId="10" xfId="3" applyFont="1" applyFill="1" applyBorder="1" applyAlignment="1" applyProtection="1">
      <alignment horizontal="left" wrapText="1"/>
    </xf>
    <xf numFmtId="0" fontId="21" fillId="0" borderId="2" xfId="3" applyFont="1" applyFill="1" applyBorder="1" applyAlignment="1" applyProtection="1">
      <alignment horizontal="left" wrapText="1"/>
    </xf>
    <xf numFmtId="0" fontId="13" fillId="0" borderId="10" xfId="3" applyFont="1" applyFill="1" applyBorder="1" applyAlignment="1" applyProtection="1">
      <alignment horizontal="left" wrapText="1"/>
    </xf>
    <xf numFmtId="0" fontId="13" fillId="0" borderId="2" xfId="3" applyFont="1" applyFill="1" applyBorder="1" applyAlignment="1" applyProtection="1">
      <alignment horizontal="left" wrapText="1"/>
    </xf>
    <xf numFmtId="0" fontId="18" fillId="3" borderId="10" xfId="3" applyFont="1" applyFill="1" applyBorder="1" applyAlignment="1" applyProtection="1">
      <alignment horizontal="center" wrapText="1"/>
    </xf>
    <xf numFmtId="0" fontId="18" fillId="3" borderId="2" xfId="3" applyFont="1" applyFill="1" applyBorder="1" applyAlignment="1" applyProtection="1">
      <alignment horizontal="center" wrapText="1"/>
    </xf>
    <xf numFmtId="0" fontId="21" fillId="0" borderId="4" xfId="3" applyFont="1" applyFill="1" applyBorder="1" applyAlignment="1" applyProtection="1">
      <alignment horizontal="left" wrapText="1"/>
    </xf>
    <xf numFmtId="0" fontId="21" fillId="0" borderId="6" xfId="3" applyFont="1" applyFill="1" applyBorder="1" applyAlignment="1" applyProtection="1">
      <alignment horizontal="left" wrapText="1"/>
    </xf>
    <xf numFmtId="0" fontId="7" fillId="3" borderId="10" xfId="3" applyFont="1" applyFill="1" applyBorder="1" applyAlignment="1" applyProtection="1">
      <alignment horizontal="center"/>
    </xf>
    <xf numFmtId="0" fontId="7" fillId="3" borderId="2" xfId="3" applyFont="1" applyFill="1" applyBorder="1" applyAlignment="1" applyProtection="1">
      <alignment horizontal="center"/>
    </xf>
    <xf numFmtId="0" fontId="14" fillId="0" borderId="10" xfId="3" applyFont="1" applyBorder="1" applyAlignment="1" applyProtection="1">
      <alignment horizontal="center"/>
    </xf>
    <xf numFmtId="0" fontId="7" fillId="0" borderId="15" xfId="3" applyFont="1" applyBorder="1" applyAlignment="1" applyProtection="1">
      <alignment horizontal="center"/>
    </xf>
    <xf numFmtId="0" fontId="7" fillId="0" borderId="2" xfId="3" applyFont="1" applyBorder="1" applyAlignment="1" applyProtection="1">
      <alignment horizontal="center"/>
    </xf>
    <xf numFmtId="0" fontId="21" fillId="0" borderId="10" xfId="3" applyFont="1" applyFill="1" applyBorder="1" applyAlignment="1" applyProtection="1">
      <alignment horizontal="left" vertical="center" wrapText="1"/>
    </xf>
    <xf numFmtId="0" fontId="21" fillId="0" borderId="2" xfId="3" applyFont="1" applyFill="1" applyBorder="1" applyAlignment="1" applyProtection="1">
      <alignment horizontal="left" vertical="center" wrapText="1"/>
    </xf>
    <xf numFmtId="0" fontId="18" fillId="0" borderId="10" xfId="3" applyFont="1" applyFill="1" applyBorder="1" applyAlignment="1" applyProtection="1">
      <alignment horizontal="center" vertical="center"/>
    </xf>
    <xf numFmtId="0" fontId="18" fillId="0" borderId="2" xfId="3" applyFont="1" applyFill="1" applyBorder="1" applyAlignment="1" applyProtection="1">
      <alignment horizontal="center" vertical="center"/>
    </xf>
    <xf numFmtId="0" fontId="18" fillId="3" borderId="10" xfId="3" applyFont="1" applyFill="1" applyBorder="1" applyAlignment="1" applyProtection="1">
      <alignment horizontal="center" vertical="center"/>
    </xf>
    <xf numFmtId="0" fontId="18" fillId="3" borderId="2" xfId="3" applyFont="1" applyFill="1" applyBorder="1" applyAlignment="1" applyProtection="1">
      <alignment horizontal="center" vertical="center"/>
    </xf>
    <xf numFmtId="0" fontId="21" fillId="0" borderId="10" xfId="3" applyFont="1" applyFill="1" applyBorder="1" applyAlignment="1" applyProtection="1">
      <alignment horizontal="left" vertical="top" wrapText="1"/>
    </xf>
    <xf numFmtId="0" fontId="21" fillId="0" borderId="2" xfId="3" applyFont="1" applyFill="1" applyBorder="1" applyAlignment="1" applyProtection="1">
      <alignment horizontal="left" vertical="top" wrapText="1"/>
    </xf>
    <xf numFmtId="0" fontId="18" fillId="3" borderId="10" xfId="3" applyFont="1" applyFill="1" applyBorder="1" applyAlignment="1" applyProtection="1">
      <alignment horizontal="center" vertical="top"/>
    </xf>
    <xf numFmtId="0" fontId="18" fillId="3" borderId="2" xfId="3" applyFont="1" applyFill="1" applyBorder="1" applyAlignment="1" applyProtection="1">
      <alignment horizontal="center" vertical="top"/>
    </xf>
    <xf numFmtId="0" fontId="14" fillId="0" borderId="1" xfId="0" applyFont="1" applyBorder="1" applyAlignment="1" applyProtection="1">
      <alignment horizontal="center"/>
      <protection locked="0"/>
    </xf>
    <xf numFmtId="44" fontId="8" fillId="3" borderId="10" xfId="1" applyNumberFormat="1" applyFont="1" applyFill="1" applyBorder="1" applyAlignment="1" applyProtection="1">
      <alignment horizontal="left" vertical="center" shrinkToFit="1"/>
    </xf>
    <xf numFmtId="44" fontId="8" fillId="3" borderId="2" xfId="1" applyNumberFormat="1" applyFont="1" applyFill="1" applyBorder="1" applyAlignment="1" applyProtection="1">
      <alignment horizontal="left" vertical="center" shrinkToFit="1"/>
    </xf>
    <xf numFmtId="0" fontId="4" fillId="0" borderId="1" xfId="1" quotePrefix="1" applyNumberFormat="1" applyFont="1" applyFill="1" applyBorder="1" applyAlignment="1" applyProtection="1">
      <protection locked="0"/>
    </xf>
    <xf numFmtId="0" fontId="4" fillId="0" borderId="9" xfId="0" applyFont="1" applyBorder="1" applyAlignment="1" applyProtection="1">
      <protection locked="0"/>
    </xf>
    <xf numFmtId="0" fontId="4" fillId="0" borderId="11" xfId="0" applyFont="1" applyBorder="1" applyAlignment="1" applyProtection="1">
      <protection locked="0"/>
    </xf>
    <xf numFmtId="0" fontId="46" fillId="0" borderId="9" xfId="0" applyFont="1" applyBorder="1" applyAlignment="1" applyProtection="1">
      <protection locked="0"/>
    </xf>
    <xf numFmtId="0" fontId="46" fillId="0" borderId="11" xfId="0" applyFont="1" applyBorder="1" applyAlignment="1" applyProtection="1">
      <protection locked="0"/>
    </xf>
    <xf numFmtId="164" fontId="11" fillId="2" borderId="10" xfId="1" applyNumberFormat="1" applyFont="1" applyFill="1" applyBorder="1" applyAlignment="1" applyProtection="1">
      <alignment horizontal="center" wrapText="1"/>
      <protection locked="0"/>
    </xf>
    <xf numFmtId="164" fontId="11" fillId="2" borderId="2" xfId="1" applyNumberFormat="1" applyFont="1" applyFill="1" applyBorder="1" applyAlignment="1" applyProtection="1">
      <alignment horizontal="center" wrapText="1"/>
      <protection locked="0"/>
    </xf>
    <xf numFmtId="44" fontId="3" fillId="2" borderId="10" xfId="0" applyNumberFormat="1" applyFont="1" applyFill="1" applyBorder="1" applyAlignment="1" applyProtection="1">
      <alignment horizontal="center" vertical="center"/>
    </xf>
    <xf numFmtId="44" fontId="3" fillId="2" borderId="2" xfId="0" applyNumberFormat="1" applyFont="1" applyFill="1" applyBorder="1" applyAlignment="1" applyProtection="1">
      <alignment horizontal="center" vertical="center"/>
    </xf>
    <xf numFmtId="0" fontId="3" fillId="3" borderId="10" xfId="0" applyFont="1" applyFill="1" applyBorder="1" applyAlignment="1">
      <alignment horizontal="right"/>
    </xf>
    <xf numFmtId="0" fontId="3" fillId="3" borderId="15" xfId="0" applyFont="1" applyFill="1" applyBorder="1" applyAlignment="1">
      <alignment horizontal="right"/>
    </xf>
    <xf numFmtId="0" fontId="3" fillId="3" borderId="2" xfId="0" applyFont="1" applyFill="1" applyBorder="1" applyAlignment="1">
      <alignment horizontal="right"/>
    </xf>
    <xf numFmtId="0" fontId="3" fillId="0" borderId="1" xfId="0" applyFont="1" applyBorder="1" applyAlignment="1" applyProtection="1">
      <alignment horizontal="center"/>
      <protection locked="0"/>
    </xf>
    <xf numFmtId="0" fontId="3" fillId="2" borderId="1" xfId="0" applyFont="1" applyFill="1" applyBorder="1" applyAlignment="1" applyProtection="1">
      <alignment horizontal="right" wrapText="1"/>
      <protection locked="0"/>
    </xf>
    <xf numFmtId="0" fontId="0" fillId="2" borderId="1" xfId="0" applyFill="1" applyBorder="1" applyAlignment="1">
      <alignment horizontal="left"/>
    </xf>
    <xf numFmtId="10" fontId="4" fillId="2" borderId="31" xfId="3" applyNumberFormat="1" applyFont="1" applyFill="1" applyBorder="1" applyAlignment="1" applyProtection="1">
      <alignment horizontal="center" vertical="center"/>
    </xf>
    <xf numFmtId="10" fontId="4" fillId="2" borderId="16" xfId="3" applyNumberFormat="1" applyFont="1" applyFill="1" applyBorder="1" applyAlignment="1" applyProtection="1">
      <alignment horizontal="center" vertical="center"/>
    </xf>
    <xf numFmtId="44" fontId="4" fillId="3" borderId="31" xfId="3" applyNumberFormat="1" applyFill="1" applyBorder="1" applyAlignment="1" applyProtection="1">
      <alignment horizontal="center" vertical="center"/>
    </xf>
    <xf numFmtId="44" fontId="4" fillId="3" borderId="16" xfId="3" applyNumberFormat="1" applyFill="1" applyBorder="1" applyAlignment="1" applyProtection="1">
      <alignment horizontal="center" vertical="center"/>
    </xf>
    <xf numFmtId="44" fontId="4" fillId="0" borderId="31" xfId="3" applyNumberFormat="1" applyBorder="1" applyAlignment="1" applyProtection="1">
      <alignment horizontal="center" vertical="center"/>
      <protection locked="0"/>
    </xf>
    <xf numFmtId="44" fontId="4" fillId="0" borderId="16" xfId="3" applyNumberFormat="1" applyBorder="1" applyAlignment="1" applyProtection="1">
      <alignment horizontal="center" vertical="center"/>
      <protection locked="0"/>
    </xf>
    <xf numFmtId="0" fontId="3" fillId="0" borderId="10" xfId="3" applyFont="1" applyBorder="1" applyAlignment="1" applyProtection="1">
      <alignment horizontal="center"/>
    </xf>
    <xf numFmtId="0" fontId="3" fillId="0" borderId="15" xfId="3" applyFont="1" applyBorder="1" applyAlignment="1" applyProtection="1">
      <alignment horizontal="center"/>
    </xf>
    <xf numFmtId="0" fontId="3" fillId="0" borderId="2" xfId="3" applyFont="1" applyBorder="1" applyAlignment="1" applyProtection="1">
      <alignment horizontal="center"/>
    </xf>
    <xf numFmtId="0" fontId="4" fillId="3" borderId="13" xfId="3" applyFill="1" applyBorder="1" applyAlignment="1" applyProtection="1">
      <alignment horizontal="center"/>
    </xf>
    <xf numFmtId="0" fontId="4" fillId="3" borderId="12" xfId="3" applyFill="1" applyBorder="1" applyAlignment="1" applyProtection="1">
      <alignment horizontal="center"/>
    </xf>
    <xf numFmtId="0" fontId="4" fillId="3" borderId="17" xfId="3" applyFill="1" applyBorder="1" applyAlignment="1" applyProtection="1">
      <alignment horizontal="center"/>
    </xf>
    <xf numFmtId="0" fontId="4" fillId="2" borderId="31" xfId="3" applyFill="1" applyBorder="1" applyAlignment="1" applyProtection="1">
      <alignment horizontal="left" vertical="center" wrapText="1"/>
    </xf>
    <xf numFmtId="0" fontId="4" fillId="2" borderId="12" xfId="3" applyFill="1" applyBorder="1" applyAlignment="1" applyProtection="1">
      <alignment horizontal="left" vertical="center" wrapText="1"/>
    </xf>
    <xf numFmtId="0" fontId="4" fillId="2" borderId="32" xfId="3" applyFill="1" applyBorder="1" applyAlignment="1" applyProtection="1">
      <alignment horizontal="left" vertical="center" wrapText="1"/>
    </xf>
    <xf numFmtId="0" fontId="3" fillId="2" borderId="1" xfId="3" applyFont="1" applyFill="1" applyBorder="1" applyAlignment="1" applyProtection="1">
      <alignment horizontal="right" wrapText="1"/>
    </xf>
    <xf numFmtId="0" fontId="4" fillId="2" borderId="1" xfId="3" applyFill="1" applyBorder="1" applyAlignment="1" applyProtection="1">
      <alignment horizontal="left"/>
    </xf>
    <xf numFmtId="0" fontId="4" fillId="2" borderId="1" xfId="3" applyFill="1" applyBorder="1" applyAlignment="1" applyProtection="1">
      <alignment horizontal="left" vertical="center"/>
    </xf>
    <xf numFmtId="0" fontId="4" fillId="2" borderId="17" xfId="3" applyFill="1" applyBorder="1" applyAlignment="1" applyProtection="1">
      <alignment horizontal="left" vertical="center"/>
    </xf>
    <xf numFmtId="0" fontId="4" fillId="3" borderId="16" xfId="3" applyFill="1" applyBorder="1" applyAlignment="1" applyProtection="1">
      <alignment horizontal="center"/>
    </xf>
    <xf numFmtId="0" fontId="4" fillId="2" borderId="16" xfId="3" applyFill="1" applyBorder="1" applyAlignment="1" applyProtection="1">
      <alignment horizontal="left" vertical="center"/>
    </xf>
    <xf numFmtId="0" fontId="4" fillId="2" borderId="12" xfId="3" applyFill="1" applyBorder="1" applyAlignment="1" applyProtection="1">
      <alignment horizontal="left" vertical="center"/>
    </xf>
    <xf numFmtId="0" fontId="4" fillId="3" borderId="1" xfId="3" applyFill="1" applyBorder="1" applyAlignment="1" applyProtection="1">
      <alignment horizontal="center"/>
    </xf>
    <xf numFmtId="0" fontId="4" fillId="2" borderId="13" xfId="3" applyFill="1" applyBorder="1" applyAlignment="1" applyProtection="1">
      <alignment horizontal="left" vertical="center"/>
    </xf>
    <xf numFmtId="0" fontId="3" fillId="0" borderId="0" xfId="3" applyFont="1" applyAlignment="1" applyProtection="1">
      <alignment horizontal="right"/>
    </xf>
    <xf numFmtId="0" fontId="3" fillId="0" borderId="7" xfId="3" applyFont="1" applyBorder="1" applyAlignment="1" applyProtection="1">
      <alignment horizontal="right"/>
    </xf>
    <xf numFmtId="0" fontId="3" fillId="0" borderId="27" xfId="3" applyFont="1" applyBorder="1" applyAlignment="1" applyProtection="1">
      <alignment horizontal="right"/>
    </xf>
    <xf numFmtId="0" fontId="3" fillId="0" borderId="28" xfId="3" applyFont="1" applyBorder="1" applyAlignment="1" applyProtection="1">
      <alignment horizontal="right"/>
    </xf>
    <xf numFmtId="164" fontId="10" fillId="3" borderId="4" xfId="1" applyNumberFormat="1" applyFont="1" applyFill="1" applyBorder="1" applyAlignment="1" applyProtection="1">
      <alignment horizontal="center" wrapText="1"/>
    </xf>
    <xf numFmtId="164" fontId="10" fillId="3" borderId="6" xfId="1" applyNumberFormat="1" applyFont="1" applyFill="1" applyBorder="1" applyAlignment="1" applyProtection="1">
      <alignment horizontal="center" wrapText="1"/>
    </xf>
    <xf numFmtId="164" fontId="10" fillId="3" borderId="8" xfId="1" applyNumberFormat="1" applyFont="1" applyFill="1" applyBorder="1" applyAlignment="1" applyProtection="1">
      <alignment horizontal="center" wrapText="1"/>
    </xf>
    <xf numFmtId="164" fontId="10" fillId="3" borderId="7" xfId="1" applyNumberFormat="1" applyFont="1" applyFill="1" applyBorder="1" applyAlignment="1" applyProtection="1">
      <alignment horizontal="center" wrapText="1"/>
    </xf>
    <xf numFmtId="164" fontId="10" fillId="3" borderId="9" xfId="1" applyNumberFormat="1" applyFont="1" applyFill="1" applyBorder="1" applyAlignment="1" applyProtection="1">
      <alignment horizontal="center" wrapText="1"/>
    </xf>
    <xf numFmtId="164" fontId="10" fillId="3" borderId="3" xfId="1" applyNumberFormat="1" applyFont="1" applyFill="1" applyBorder="1" applyAlignment="1" applyProtection="1">
      <alignment horizontal="center" wrapText="1"/>
    </xf>
    <xf numFmtId="49" fontId="4" fillId="0" borderId="14" xfId="0" applyNumberFormat="1" applyFont="1" applyBorder="1" applyAlignment="1" applyProtection="1">
      <alignment horizontal="left" vertical="center" wrapText="1"/>
      <protection locked="0"/>
    </xf>
    <xf numFmtId="49" fontId="4" fillId="0" borderId="12" xfId="0" applyNumberFormat="1" applyFont="1" applyBorder="1" applyAlignment="1" applyProtection="1">
      <alignment horizontal="left" vertical="center" wrapText="1"/>
      <protection locked="0"/>
    </xf>
    <xf numFmtId="49" fontId="4" fillId="0" borderId="16"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locked="0"/>
    </xf>
    <xf numFmtId="0" fontId="10" fillId="3" borderId="10" xfId="0" applyFont="1" applyFill="1" applyBorder="1" applyAlignment="1" applyProtection="1">
      <alignment horizontal="center" wrapText="1"/>
    </xf>
    <xf numFmtId="0" fontId="10" fillId="3" borderId="2" xfId="0" applyFont="1" applyFill="1" applyBorder="1" applyAlignment="1" applyProtection="1">
      <alignment horizontal="center" wrapText="1"/>
    </xf>
    <xf numFmtId="49" fontId="4" fillId="0" borderId="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xf>
    <xf numFmtId="0" fontId="0" fillId="2" borderId="1" xfId="0" applyFill="1" applyBorder="1" applyAlignment="1" applyProtection="1">
      <alignment horizontal="left"/>
    </xf>
    <xf numFmtId="0" fontId="3" fillId="3" borderId="1"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2" xfId="0" applyFont="1" applyFill="1" applyBorder="1" applyAlignment="1" applyProtection="1">
      <alignment horizontal="center"/>
    </xf>
    <xf numFmtId="0" fontId="3" fillId="2" borderId="1" xfId="0" applyFont="1" applyFill="1" applyBorder="1" applyAlignment="1" applyProtection="1">
      <alignment horizontal="right" wrapText="1"/>
    </xf>
    <xf numFmtId="164" fontId="3" fillId="3" borderId="10" xfId="1" applyNumberFormat="1" applyFont="1" applyFill="1" applyBorder="1" applyAlignment="1" applyProtection="1">
      <alignment horizontal="right"/>
    </xf>
    <xf numFmtId="164" fontId="3" fillId="3" borderId="15" xfId="1" applyNumberFormat="1" applyFont="1" applyFill="1" applyBorder="1" applyAlignment="1" applyProtection="1">
      <alignment horizontal="right"/>
    </xf>
    <xf numFmtId="164" fontId="3" fillId="3" borderId="2" xfId="1" applyNumberFormat="1" applyFont="1" applyFill="1" applyBorder="1" applyAlignment="1" applyProtection="1">
      <alignment horizontal="right"/>
    </xf>
    <xf numFmtId="0" fontId="3" fillId="3" borderId="10" xfId="0" applyFont="1" applyFill="1" applyBorder="1" applyAlignment="1" applyProtection="1">
      <alignment horizontal="center"/>
    </xf>
    <xf numFmtId="0" fontId="3" fillId="3" borderId="15" xfId="0" applyFont="1" applyFill="1" applyBorder="1" applyAlignment="1" applyProtection="1">
      <alignment horizontal="center"/>
    </xf>
    <xf numFmtId="49" fontId="3" fillId="3" borderId="10" xfId="0" applyNumberFormat="1" applyFont="1" applyFill="1" applyBorder="1" applyAlignment="1" applyProtection="1">
      <alignment horizontal="right"/>
    </xf>
    <xf numFmtId="49" fontId="3" fillId="3" borderId="15" xfId="0" applyNumberFormat="1" applyFont="1" applyFill="1" applyBorder="1" applyAlignment="1" applyProtection="1">
      <alignment horizontal="right"/>
    </xf>
    <xf numFmtId="49" fontId="3" fillId="3" borderId="2" xfId="0" applyNumberFormat="1" applyFont="1" applyFill="1" applyBorder="1" applyAlignment="1" applyProtection="1">
      <alignment horizontal="right"/>
    </xf>
    <xf numFmtId="0" fontId="4" fillId="3" borderId="14"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3" fillId="3" borderId="1" xfId="0" applyNumberFormat="1" applyFont="1" applyFill="1" applyBorder="1" applyAlignment="1" applyProtection="1">
      <alignment horizontal="right"/>
      <protection locked="0"/>
    </xf>
    <xf numFmtId="0" fontId="3" fillId="0" borderId="10"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2" borderId="1" xfId="0" applyFont="1" applyFill="1" applyBorder="1" applyAlignment="1" applyProtection="1">
      <alignment horizontal="left"/>
      <protection locked="0"/>
    </xf>
    <xf numFmtId="0" fontId="3" fillId="0" borderId="15"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3" borderId="15" xfId="0" applyNumberFormat="1" applyFont="1" applyFill="1" applyBorder="1" applyAlignment="1" applyProtection="1">
      <alignment horizontal="right"/>
      <protection locked="0"/>
    </xf>
    <xf numFmtId="0" fontId="4" fillId="3" borderId="2" xfId="0" applyFont="1" applyFill="1" applyBorder="1" applyAlignment="1">
      <alignment horizontal="right"/>
    </xf>
    <xf numFmtId="0" fontId="3" fillId="3" borderId="10" xfId="0" applyNumberFormat="1" applyFont="1" applyFill="1" applyBorder="1" applyAlignment="1" applyProtection="1">
      <alignment horizontal="right"/>
      <protection locked="0"/>
    </xf>
    <xf numFmtId="0" fontId="4" fillId="2" borderId="1" xfId="0" applyFont="1" applyFill="1" applyBorder="1" applyAlignment="1">
      <alignment horizontal="left"/>
    </xf>
    <xf numFmtId="0" fontId="3" fillId="3" borderId="2" xfId="0" applyNumberFormat="1" applyFont="1" applyFill="1" applyBorder="1" applyAlignment="1" applyProtection="1">
      <alignment horizontal="right"/>
      <protection locked="0"/>
    </xf>
    <xf numFmtId="0" fontId="3" fillId="0" borderId="37"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43" xfId="0" applyBorder="1" applyAlignment="1">
      <alignment horizontal="center" vertical="center" wrapText="1"/>
    </xf>
    <xf numFmtId="0" fontId="3" fillId="0" borderId="37" xfId="0" applyFont="1" applyBorder="1" applyAlignment="1" applyProtection="1">
      <alignment vertical="center" wrapText="1"/>
    </xf>
    <xf numFmtId="0" fontId="0" fillId="0" borderId="0" xfId="0" applyBorder="1" applyAlignment="1" applyProtection="1">
      <alignment vertical="center" wrapText="1"/>
    </xf>
    <xf numFmtId="0" fontId="0" fillId="0" borderId="43" xfId="0" applyBorder="1" applyAlignment="1" applyProtection="1">
      <alignment vertical="center" wrapText="1"/>
    </xf>
    <xf numFmtId="0" fontId="0" fillId="0" borderId="20"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1" xfId="0" applyBorder="1" applyAlignment="1" applyProtection="1">
      <alignment vertical="top" wrapText="1"/>
      <protection locked="0"/>
    </xf>
    <xf numFmtId="0" fontId="4" fillId="0" borderId="44" xfId="0" applyFont="1" applyBorder="1" applyAlignment="1">
      <alignment vertical="top" wrapText="1"/>
    </xf>
    <xf numFmtId="0" fontId="0" fillId="0" borderId="38" xfId="0" applyBorder="1" applyAlignment="1">
      <alignment vertical="top" wrapText="1"/>
    </xf>
    <xf numFmtId="0" fontId="0" fillId="0" borderId="45" xfId="0" applyBorder="1" applyAlignment="1">
      <alignment vertical="top" wrapText="1"/>
    </xf>
    <xf numFmtId="0" fontId="43" fillId="0" borderId="40" xfId="0" applyFont="1" applyBorder="1" applyAlignment="1">
      <alignment horizontal="center"/>
    </xf>
    <xf numFmtId="0" fontId="33" fillId="0" borderId="41" xfId="0" applyFont="1" applyBorder="1" applyAlignment="1">
      <alignment horizontal="center"/>
    </xf>
    <xf numFmtId="0" fontId="33" fillId="0" borderId="42" xfId="0" applyFont="1" applyBorder="1" applyAlignment="1">
      <alignment horizontal="center"/>
    </xf>
    <xf numFmtId="0" fontId="0" fillId="0" borderId="37" xfId="0" applyBorder="1" applyAlignment="1"/>
    <xf numFmtId="0" fontId="0" fillId="0" borderId="0" xfId="0" applyBorder="1" applyAlignment="1"/>
    <xf numFmtId="0" fontId="0" fillId="0" borderId="43" xfId="0" applyBorder="1" applyAlignment="1"/>
    <xf numFmtId="0" fontId="4" fillId="3" borderId="10" xfId="0" applyFont="1" applyFill="1" applyBorder="1" applyAlignment="1" applyProtection="1">
      <alignment horizontal="left"/>
    </xf>
    <xf numFmtId="0" fontId="4" fillId="3" borderId="15" xfId="0" applyFont="1" applyFill="1" applyBorder="1" applyAlignment="1" applyProtection="1">
      <alignment horizontal="left"/>
    </xf>
    <xf numFmtId="0" fontId="4" fillId="3" borderId="24" xfId="0" applyFont="1" applyFill="1" applyBorder="1" applyAlignment="1" applyProtection="1">
      <alignment horizontal="left"/>
    </xf>
    <xf numFmtId="0" fontId="34" fillId="0" borderId="0" xfId="0" applyFont="1" applyBorder="1" applyAlignment="1">
      <alignment horizontal="justify" wrapText="1"/>
    </xf>
    <xf numFmtId="0" fontId="0" fillId="0" borderId="0" xfId="0" applyBorder="1" applyAlignment="1">
      <alignment wrapText="1"/>
    </xf>
    <xf numFmtId="0" fontId="36" fillId="0" borderId="37" xfId="0" applyFont="1" applyBorder="1" applyAlignment="1">
      <alignment horizontal="justify" vertical="top" wrapText="1"/>
    </xf>
    <xf numFmtId="0" fontId="36" fillId="0" borderId="0" xfId="0" applyFont="1" applyBorder="1" applyAlignment="1">
      <alignment horizontal="justify" vertical="top" wrapText="1"/>
    </xf>
    <xf numFmtId="0" fontId="4" fillId="2" borderId="1" xfId="0" applyFont="1" applyFill="1" applyBorder="1" applyAlignment="1" applyProtection="1">
      <alignment horizontal="left"/>
    </xf>
    <xf numFmtId="0" fontId="3" fillId="3" borderId="4" xfId="0" applyNumberFormat="1" applyFont="1" applyFill="1" applyBorder="1" applyAlignment="1" applyProtection="1">
      <alignment horizontal="right"/>
    </xf>
    <xf numFmtId="0" fontId="3" fillId="3" borderId="5" xfId="0" applyNumberFormat="1" applyFont="1" applyFill="1" applyBorder="1" applyAlignment="1" applyProtection="1">
      <alignment horizontal="right"/>
    </xf>
    <xf numFmtId="0" fontId="3" fillId="3" borderId="6" xfId="0" applyNumberFormat="1" applyFont="1" applyFill="1" applyBorder="1" applyAlignment="1" applyProtection="1">
      <alignment horizontal="right"/>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7" fillId="0" borderId="33"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7" fillId="0" borderId="34" xfId="0" applyFont="1" applyBorder="1" applyAlignment="1" applyProtection="1">
      <alignment horizontal="center"/>
      <protection locked="0"/>
    </xf>
    <xf numFmtId="0" fontId="4" fillId="0" borderId="10" xfId="0" applyFont="1" applyBorder="1" applyAlignment="1" applyProtection="1">
      <alignment horizontal="left" wrapText="1"/>
      <protection locked="0"/>
    </xf>
    <xf numFmtId="0" fontId="4" fillId="0" borderId="15"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3" fillId="0" borderId="35"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2" borderId="25" xfId="3" applyFont="1" applyFill="1" applyBorder="1" applyAlignment="1" applyProtection="1">
      <alignment horizontal="center"/>
      <protection locked="0"/>
    </xf>
    <xf numFmtId="0" fontId="3" fillId="2" borderId="18" xfId="3" applyFont="1" applyFill="1" applyBorder="1" applyAlignment="1" applyProtection="1">
      <alignment horizontal="center"/>
      <protection locked="0"/>
    </xf>
    <xf numFmtId="0" fontId="3" fillId="2" borderId="26" xfId="3" applyFont="1" applyFill="1" applyBorder="1" applyAlignment="1" applyProtection="1">
      <alignment horizontal="center"/>
      <protection locked="0"/>
    </xf>
    <xf numFmtId="0" fontId="3" fillId="3" borderId="10" xfId="3" applyFont="1" applyFill="1" applyBorder="1" applyAlignment="1" applyProtection="1">
      <alignment horizontal="center" vertical="center" wrapText="1"/>
      <protection locked="0"/>
    </xf>
    <xf numFmtId="0" fontId="3" fillId="3" borderId="15" xfId="3" applyFont="1" applyFill="1" applyBorder="1" applyAlignment="1" applyProtection="1">
      <alignment horizontal="center" vertical="center" wrapText="1"/>
      <protection locked="0"/>
    </xf>
    <xf numFmtId="0" fontId="3" fillId="3" borderId="2" xfId="3" applyFont="1" applyFill="1" applyBorder="1" applyAlignment="1" applyProtection="1">
      <alignment horizontal="center" vertical="center" wrapText="1"/>
      <protection locked="0"/>
    </xf>
    <xf numFmtId="0" fontId="6" fillId="3" borderId="10" xfId="3" applyFont="1" applyFill="1" applyBorder="1" applyAlignment="1" applyProtection="1">
      <alignment horizontal="left"/>
      <protection locked="0"/>
    </xf>
    <xf numFmtId="0" fontId="6" fillId="3" borderId="15" xfId="3" applyFont="1" applyFill="1" applyBorder="1" applyAlignment="1" applyProtection="1">
      <alignment horizontal="left"/>
      <protection locked="0"/>
    </xf>
    <xf numFmtId="0" fontId="6" fillId="3" borderId="24" xfId="3" applyFont="1" applyFill="1" applyBorder="1" applyAlignment="1" applyProtection="1">
      <alignment horizontal="left"/>
      <protection locked="0"/>
    </xf>
    <xf numFmtId="0" fontId="3" fillId="3" borderId="44" xfId="3" applyFont="1" applyFill="1" applyBorder="1" applyAlignment="1" applyProtection="1">
      <alignment horizontal="right"/>
      <protection locked="0"/>
    </xf>
    <xf numFmtId="0" fontId="3" fillId="3" borderId="38" xfId="3" applyFont="1" applyFill="1" applyBorder="1" applyAlignment="1" applyProtection="1">
      <alignment horizontal="right"/>
      <protection locked="0"/>
    </xf>
    <xf numFmtId="0" fontId="3" fillId="3" borderId="23" xfId="3" applyFont="1" applyFill="1" applyBorder="1" applyAlignment="1" applyProtection="1">
      <alignment horizontal="center"/>
      <protection locked="0"/>
    </xf>
    <xf numFmtId="0" fontId="3" fillId="3" borderId="15" xfId="3" applyFont="1" applyFill="1" applyBorder="1" applyAlignment="1" applyProtection="1">
      <alignment horizontal="center"/>
      <protection locked="0"/>
    </xf>
    <xf numFmtId="0" fontId="3" fillId="3" borderId="24" xfId="3" applyFont="1" applyFill="1" applyBorder="1" applyAlignment="1" applyProtection="1">
      <alignment horizontal="center"/>
      <protection locked="0"/>
    </xf>
  </cellXfs>
  <cellStyles count="12">
    <cellStyle name="Comma" xfId="1" builtinId="3"/>
    <cellStyle name="Currency" xfId="4" builtinId="4"/>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6" builtinId="8"/>
    <cellStyle name="Normal" xfId="0" builtinId="0"/>
    <cellStyle name="Normal 2" xfId="3" xr:uid="{00000000-0005-0000-0000-000009000000}"/>
    <cellStyle name="Normal 3" xfId="5" xr:uid="{00000000-0005-0000-0000-00000A00000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66FF"/>
      <color rgb="FF0066FF"/>
      <color rgb="FFFFFFCC"/>
      <color rgb="FFF0F8FA"/>
      <color rgb="FFFFFFFF"/>
      <color rgb="FFD9FFD9"/>
      <color rgb="FFEBE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amirez01\Desktop\Copy%20of%20FY%202017%20Budget%20Pages%20%20Instr-25%20(003)%204-2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amirez01\Desktop\FY%202017%20Budget%20Pages%20%20Instr-25%20(003)%204-27-16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Page"/>
      <sheetName val="Salaries"/>
      <sheetName val="Travel - Conference &amp; Local"/>
      <sheetName val="Prof-Contracted Services"/>
      <sheetName val="Equipment"/>
      <sheetName val="Supplies-Consumable "/>
      <sheetName val="Other Operating Expenses"/>
      <sheetName val="Financial Support"/>
      <sheetName val="Supplemental Justifications"/>
      <sheetName val="Sheet2"/>
    </sheetNames>
    <sheetDataSet>
      <sheetData sheetId="0"/>
      <sheetData sheetId="1"/>
      <sheetData sheetId="2"/>
      <sheetData sheetId="3"/>
      <sheetData sheetId="4"/>
      <sheetData sheetId="5"/>
      <sheetData sheetId="6"/>
      <sheetData sheetId="7"/>
      <sheetData sheetId="8"/>
      <sheetData sheetId="9"/>
      <sheetData sheetId="10">
        <row r="1">
          <cell r="A1" t="str">
            <v xml:space="preserve">   </v>
          </cell>
        </row>
        <row r="2">
          <cell r="A2" t="str">
            <v>Salaries</v>
          </cell>
        </row>
        <row r="3">
          <cell r="A3" t="str">
            <v>Fringe</v>
          </cell>
        </row>
        <row r="4">
          <cell r="A4" t="str">
            <v xml:space="preserve">Travel-Conference </v>
          </cell>
        </row>
        <row r="5">
          <cell r="A5" t="str">
            <v>Travel-Local/Other</v>
          </cell>
        </row>
        <row r="6">
          <cell r="A6" t="str">
            <v>Prof-Contracted</v>
          </cell>
        </row>
        <row r="7">
          <cell r="A7" t="str">
            <v>Equipment</v>
          </cell>
        </row>
        <row r="8">
          <cell r="A8" t="str">
            <v>Supplies</v>
          </cell>
        </row>
        <row r="9">
          <cell r="A9" t="str">
            <v>Other Expenses</v>
          </cell>
        </row>
        <row r="10">
          <cell r="A10" t="str">
            <v>Financial-Cash</v>
          </cell>
        </row>
        <row r="11">
          <cell r="A11" t="str">
            <v>Financial-NonCash</v>
          </cell>
        </row>
        <row r="13">
          <cell r="A13" t="str">
            <v>Lease</v>
          </cell>
        </row>
        <row r="14">
          <cell r="A14" t="str">
            <v>Purchase</v>
          </cell>
        </row>
        <row r="15">
          <cell r="A1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Page"/>
      <sheetName val="Salaries"/>
      <sheetName val="Fringe Benefits"/>
      <sheetName val="Travel - Conference &amp; Local"/>
      <sheetName val="Prof-Contracted Services"/>
      <sheetName val="Equipment"/>
      <sheetName val="Consumable Supplies "/>
      <sheetName val="Other Operating Expenses"/>
      <sheetName val="Financial Support"/>
      <sheetName val="Supplemental Justifications"/>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1">
          <cell r="A1" t="str">
            <v xml:space="preserve">   </v>
          </cell>
        </row>
        <row r="2">
          <cell r="A2" t="str">
            <v>Salaries</v>
          </cell>
        </row>
        <row r="3">
          <cell r="A3" t="str">
            <v>Fringe</v>
          </cell>
        </row>
        <row r="4">
          <cell r="A4" t="str">
            <v xml:space="preserve">Travel-Conference </v>
          </cell>
        </row>
        <row r="5">
          <cell r="A5" t="str">
            <v>Travel-Local/Other</v>
          </cell>
        </row>
        <row r="6">
          <cell r="A6" t="str">
            <v>Prof-Contracted</v>
          </cell>
        </row>
        <row r="7">
          <cell r="A7" t="str">
            <v>Equipment</v>
          </cell>
        </row>
        <row r="8">
          <cell r="A8" t="str">
            <v>Supplies</v>
          </cell>
        </row>
        <row r="9">
          <cell r="A9" t="str">
            <v>Other Expenses</v>
          </cell>
        </row>
        <row r="10">
          <cell r="A10" t="str">
            <v>Financial-Cash</v>
          </cell>
        </row>
        <row r="11">
          <cell r="A11" t="str">
            <v>Financial-NonCash</v>
          </cell>
        </row>
        <row r="13">
          <cell r="A13" t="str">
            <v>Lease</v>
          </cell>
        </row>
        <row r="14">
          <cell r="A14" t="str">
            <v>Purchase</v>
          </cell>
        </row>
        <row r="15">
          <cell r="A1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fmx.cpa.state.tx.us/fm/travel/travelrates.php" TargetMode="External"/><Relationship Id="rId7" Type="http://schemas.openxmlformats.org/officeDocument/2006/relationships/printerSettings" Target="../printerSettings/printerSettings1.bin"/><Relationship Id="rId2" Type="http://schemas.openxmlformats.org/officeDocument/2006/relationships/hyperlink" Target="https://fmx.cpa.state.tx.us/fm/travel/travelrates.php" TargetMode="External"/><Relationship Id="rId1" Type="http://schemas.openxmlformats.org/officeDocument/2006/relationships/hyperlink" Target="https://fmx.cpa.state.tx.us/fmx/pubs/spaproc/appendices/appa/appa_6.php" TargetMode="External"/><Relationship Id="rId6" Type="http://schemas.openxmlformats.org/officeDocument/2006/relationships/hyperlink" Target="http://www.ecfr.gov/cgi-bin/text-idx?tpl=/ecfrbrowse/Title02/2cfr200_main_02.tpl" TargetMode="External"/><Relationship Id="rId5" Type="http://schemas.openxmlformats.org/officeDocument/2006/relationships/hyperlink" Target="http://texreg.sos.state.tx.us/public/readtac$ext.ViewTAC?tac_view=4&amp;ti=1&amp;pt=15&amp;ch=382" TargetMode="External"/><Relationship Id="rId4" Type="http://schemas.openxmlformats.org/officeDocument/2006/relationships/hyperlink" Target="https://www.comptroller.texas.gov/purchasing/docs/ugm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161"/>
  <sheetViews>
    <sheetView view="pageLayout" topLeftCell="A43" zoomScale="75" zoomScaleNormal="100" zoomScalePageLayoutView="75" workbookViewId="0">
      <selection activeCell="B4" sqref="B4:C4"/>
    </sheetView>
  </sheetViews>
  <sheetFormatPr defaultColWidth="9.109375" defaultRowHeight="13.2" x14ac:dyDescent="0.25"/>
  <cols>
    <col min="1" max="1" width="1.33203125" style="111" customWidth="1"/>
    <col min="2" max="2" width="27.44140625" style="111" customWidth="1"/>
    <col min="3" max="3" width="104.109375" style="111" customWidth="1"/>
    <col min="4" max="4" width="1.33203125" style="111" customWidth="1"/>
    <col min="5" max="16384" width="9.109375" style="111"/>
  </cols>
  <sheetData>
    <row r="1" spans="1:4" ht="22.2" customHeight="1" x14ac:dyDescent="0.3">
      <c r="A1" s="317" t="s">
        <v>119</v>
      </c>
      <c r="B1" s="318"/>
      <c r="C1" s="318"/>
      <c r="D1" s="319"/>
    </row>
    <row r="2" spans="1:4" x14ac:dyDescent="0.25">
      <c r="A2" s="118"/>
      <c r="B2" s="119"/>
      <c r="C2" s="119"/>
      <c r="D2" s="120"/>
    </row>
    <row r="3" spans="1:4" ht="15.6" x14ac:dyDescent="0.3">
      <c r="A3" s="121"/>
      <c r="B3" s="305" t="s">
        <v>68</v>
      </c>
      <c r="C3" s="306"/>
      <c r="D3" s="122"/>
    </row>
    <row r="4" spans="1:4" ht="32.4" customHeight="1" x14ac:dyDescent="0.25">
      <c r="A4" s="121"/>
      <c r="B4" s="320" t="s">
        <v>130</v>
      </c>
      <c r="C4" s="321"/>
      <c r="D4" s="122"/>
    </row>
    <row r="5" spans="1:4" ht="21.6" customHeight="1" x14ac:dyDescent="0.25">
      <c r="A5" s="121"/>
      <c r="B5" s="307" t="s">
        <v>103</v>
      </c>
      <c r="C5" s="308"/>
      <c r="D5" s="122"/>
    </row>
    <row r="6" spans="1:4" ht="30.6" customHeight="1" x14ac:dyDescent="0.25">
      <c r="A6" s="121"/>
      <c r="B6" s="313" t="s">
        <v>205</v>
      </c>
      <c r="C6" s="314"/>
      <c r="D6" s="122"/>
    </row>
    <row r="7" spans="1:4" ht="15.75" customHeight="1" x14ac:dyDescent="0.3">
      <c r="A7" s="121"/>
      <c r="B7" s="124" t="s">
        <v>222</v>
      </c>
      <c r="C7" s="193" t="s">
        <v>223</v>
      </c>
      <c r="D7" s="122"/>
    </row>
    <row r="8" spans="1:4" ht="15.75" customHeight="1" x14ac:dyDescent="0.3">
      <c r="A8" s="121"/>
      <c r="B8" s="123" t="s">
        <v>85</v>
      </c>
      <c r="C8" s="194" t="s">
        <v>224</v>
      </c>
      <c r="D8" s="122"/>
    </row>
    <row r="9" spans="1:4" x14ac:dyDescent="0.25">
      <c r="A9" s="131"/>
      <c r="B9" s="132"/>
      <c r="C9" s="132"/>
      <c r="D9" s="133"/>
    </row>
    <row r="10" spans="1:4" x14ac:dyDescent="0.25">
      <c r="A10" s="161"/>
      <c r="B10" s="161"/>
      <c r="C10" s="161"/>
      <c r="D10" s="161"/>
    </row>
    <row r="11" spans="1:4" x14ac:dyDescent="0.25">
      <c r="A11" s="121"/>
      <c r="B11" s="125"/>
      <c r="C11" s="125"/>
      <c r="D11" s="122"/>
    </row>
    <row r="12" spans="1:4" ht="15.6" x14ac:dyDescent="0.3">
      <c r="A12" s="121"/>
      <c r="B12" s="315" t="s">
        <v>131</v>
      </c>
      <c r="C12" s="316"/>
      <c r="D12" s="122"/>
    </row>
    <row r="13" spans="1:4" ht="20.399999999999999" customHeight="1" x14ac:dyDescent="0.25">
      <c r="A13" s="121"/>
      <c r="B13" s="307" t="s">
        <v>200</v>
      </c>
      <c r="C13" s="308"/>
      <c r="D13" s="122"/>
    </row>
    <row r="14" spans="1:4" ht="15.75" customHeight="1" x14ac:dyDescent="0.3">
      <c r="A14" s="121"/>
      <c r="B14" s="126" t="s">
        <v>120</v>
      </c>
      <c r="C14" s="127"/>
      <c r="D14" s="122"/>
    </row>
    <row r="15" spans="1:4" ht="19.95" customHeight="1" x14ac:dyDescent="0.25">
      <c r="A15" s="121"/>
      <c r="B15" s="307" t="s">
        <v>132</v>
      </c>
      <c r="C15" s="308"/>
      <c r="D15" s="122"/>
    </row>
    <row r="16" spans="1:4" ht="18" customHeight="1" x14ac:dyDescent="0.25">
      <c r="A16" s="121"/>
      <c r="B16" s="307" t="s">
        <v>104</v>
      </c>
      <c r="C16" s="308"/>
      <c r="D16" s="122"/>
    </row>
    <row r="17" spans="1:4" ht="18.600000000000001" customHeight="1" x14ac:dyDescent="0.25">
      <c r="A17" s="121"/>
      <c r="B17" s="307" t="s">
        <v>105</v>
      </c>
      <c r="C17" s="308"/>
      <c r="D17" s="122"/>
    </row>
    <row r="18" spans="1:4" x14ac:dyDescent="0.25">
      <c r="A18" s="121"/>
      <c r="B18" s="125"/>
      <c r="C18" s="125"/>
      <c r="D18" s="122"/>
    </row>
    <row r="19" spans="1:4" x14ac:dyDescent="0.25">
      <c r="A19" s="156"/>
      <c r="B19" s="156"/>
      <c r="C19" s="156"/>
      <c r="D19" s="156"/>
    </row>
    <row r="20" spans="1:4" hidden="1" x14ac:dyDescent="0.25">
      <c r="A20" s="155"/>
      <c r="B20" s="155"/>
      <c r="C20" s="155"/>
      <c r="D20" s="155"/>
    </row>
    <row r="21" spans="1:4" x14ac:dyDescent="0.25">
      <c r="A21" s="121"/>
      <c r="B21" s="125"/>
      <c r="C21" s="125"/>
      <c r="D21" s="122"/>
    </row>
    <row r="22" spans="1:4" ht="15.6" x14ac:dyDescent="0.3">
      <c r="A22" s="121"/>
      <c r="B22" s="305" t="s">
        <v>242</v>
      </c>
      <c r="C22" s="306"/>
      <c r="D22" s="122"/>
    </row>
    <row r="23" spans="1:4" ht="47.25" customHeight="1" x14ac:dyDescent="0.25">
      <c r="A23" s="121"/>
      <c r="B23" s="309" t="s">
        <v>206</v>
      </c>
      <c r="C23" s="310"/>
      <c r="D23" s="122"/>
    </row>
    <row r="24" spans="1:4" ht="15.6" x14ac:dyDescent="0.3">
      <c r="A24" s="121"/>
      <c r="B24" s="305" t="s">
        <v>120</v>
      </c>
      <c r="C24" s="306"/>
      <c r="D24" s="122"/>
    </row>
    <row r="25" spans="1:4" ht="31.2" x14ac:dyDescent="0.3">
      <c r="A25" s="121"/>
      <c r="B25" s="128" t="s">
        <v>133</v>
      </c>
      <c r="C25" s="130" t="s">
        <v>207</v>
      </c>
      <c r="D25" s="122"/>
    </row>
    <row r="26" spans="1:4" ht="45.6" x14ac:dyDescent="0.3">
      <c r="A26" s="121"/>
      <c r="B26" s="128" t="s">
        <v>69</v>
      </c>
      <c r="C26" s="134" t="s">
        <v>208</v>
      </c>
      <c r="D26" s="122"/>
    </row>
    <row r="27" spans="1:4" ht="19.95" customHeight="1" x14ac:dyDescent="0.3">
      <c r="A27" s="121"/>
      <c r="B27" s="128" t="s">
        <v>70</v>
      </c>
      <c r="C27" s="130" t="s">
        <v>129</v>
      </c>
      <c r="D27" s="122"/>
    </row>
    <row r="28" spans="1:4" ht="22.2" customHeight="1" x14ac:dyDescent="0.3">
      <c r="A28" s="121"/>
      <c r="B28" s="128" t="s">
        <v>98</v>
      </c>
      <c r="C28" s="130" t="s">
        <v>134</v>
      </c>
      <c r="D28" s="122"/>
    </row>
    <row r="29" spans="1:4" ht="30.6" x14ac:dyDescent="0.3">
      <c r="A29" s="121"/>
      <c r="B29" s="128" t="s">
        <v>106</v>
      </c>
      <c r="C29" s="135" t="s">
        <v>138</v>
      </c>
      <c r="D29" s="122"/>
    </row>
    <row r="30" spans="1:4" ht="31.2" x14ac:dyDescent="0.3">
      <c r="A30" s="121"/>
      <c r="B30" s="128" t="s">
        <v>135</v>
      </c>
      <c r="C30" s="130" t="s">
        <v>201</v>
      </c>
      <c r="D30" s="122"/>
    </row>
    <row r="31" spans="1:4" ht="31.2" x14ac:dyDescent="0.3">
      <c r="A31" s="121"/>
      <c r="B31" s="128" t="s">
        <v>136</v>
      </c>
      <c r="C31" s="135" t="s">
        <v>137</v>
      </c>
      <c r="D31" s="122"/>
    </row>
    <row r="32" spans="1:4" x14ac:dyDescent="0.25">
      <c r="A32" s="145"/>
      <c r="B32" s="142"/>
      <c r="C32" s="142"/>
      <c r="D32" s="146"/>
    </row>
    <row r="33" spans="1:4" x14ac:dyDescent="0.25">
      <c r="A33" s="156"/>
      <c r="B33" s="156"/>
      <c r="C33" s="156"/>
      <c r="D33" s="156"/>
    </row>
    <row r="34" spans="1:4" x14ac:dyDescent="0.25">
      <c r="A34" s="118"/>
      <c r="B34" s="119"/>
      <c r="C34" s="119"/>
      <c r="D34" s="120"/>
    </row>
    <row r="35" spans="1:4" ht="15.6" x14ac:dyDescent="0.3">
      <c r="A35" s="121"/>
      <c r="B35" s="305" t="s">
        <v>73</v>
      </c>
      <c r="C35" s="306"/>
      <c r="D35" s="122"/>
    </row>
    <row r="36" spans="1:4" ht="61.2" customHeight="1" x14ac:dyDescent="0.25">
      <c r="A36" s="121"/>
      <c r="B36" s="307" t="s">
        <v>209</v>
      </c>
      <c r="C36" s="308"/>
      <c r="D36" s="122"/>
    </row>
    <row r="37" spans="1:4" ht="21.6" customHeight="1" x14ac:dyDescent="0.3">
      <c r="A37" s="121"/>
      <c r="B37" s="311" t="s">
        <v>120</v>
      </c>
      <c r="C37" s="312"/>
      <c r="D37" s="122"/>
    </row>
    <row r="38" spans="1:4" ht="30" customHeight="1" x14ac:dyDescent="0.25">
      <c r="A38" s="121"/>
      <c r="B38" s="307" t="s">
        <v>187</v>
      </c>
      <c r="C38" s="308"/>
      <c r="D38" s="122"/>
    </row>
    <row r="39" spans="1:4" ht="47.25" customHeight="1" x14ac:dyDescent="0.25">
      <c r="A39" s="121"/>
      <c r="B39" s="307" t="s">
        <v>192</v>
      </c>
      <c r="C39" s="308"/>
      <c r="D39" s="122"/>
    </row>
    <row r="40" spans="1:4" ht="30" customHeight="1" x14ac:dyDescent="0.25">
      <c r="A40" s="121"/>
      <c r="B40" s="307" t="s">
        <v>174</v>
      </c>
      <c r="C40" s="308"/>
      <c r="D40" s="122"/>
    </row>
    <row r="41" spans="1:4" ht="36" customHeight="1" x14ac:dyDescent="0.3">
      <c r="A41" s="121"/>
      <c r="B41" s="128" t="s">
        <v>133</v>
      </c>
      <c r="C41" s="135" t="s">
        <v>88</v>
      </c>
      <c r="D41" s="122"/>
    </row>
    <row r="42" spans="1:4" ht="50.25" customHeight="1" x14ac:dyDescent="0.3">
      <c r="A42" s="121"/>
      <c r="B42" s="128" t="s">
        <v>107</v>
      </c>
      <c r="C42" s="135" t="s">
        <v>139</v>
      </c>
      <c r="D42" s="122"/>
    </row>
    <row r="43" spans="1:4" ht="45.6" x14ac:dyDescent="0.3">
      <c r="A43" s="121"/>
      <c r="B43" s="128" t="s">
        <v>91</v>
      </c>
      <c r="C43" s="135" t="s">
        <v>140</v>
      </c>
      <c r="D43" s="122"/>
    </row>
    <row r="44" spans="1:4" ht="45.6" x14ac:dyDescent="0.3">
      <c r="A44" s="121"/>
      <c r="B44" s="128" t="s">
        <v>185</v>
      </c>
      <c r="C44" s="130" t="s">
        <v>186</v>
      </c>
      <c r="D44" s="122"/>
    </row>
    <row r="45" spans="1:4" ht="45.6" x14ac:dyDescent="0.3">
      <c r="A45" s="121"/>
      <c r="B45" s="128" t="s">
        <v>141</v>
      </c>
      <c r="C45" s="130" t="s">
        <v>180</v>
      </c>
      <c r="D45" s="122"/>
    </row>
    <row r="46" spans="1:4" ht="45.6" x14ac:dyDescent="0.3">
      <c r="A46" s="121"/>
      <c r="B46" s="128" t="s">
        <v>108</v>
      </c>
      <c r="C46" s="130" t="s">
        <v>196</v>
      </c>
      <c r="D46" s="122"/>
    </row>
    <row r="47" spans="1:4" ht="51.75" customHeight="1" x14ac:dyDescent="0.3">
      <c r="A47" s="121"/>
      <c r="B47" s="128" t="s">
        <v>109</v>
      </c>
      <c r="C47" s="130" t="s">
        <v>193</v>
      </c>
      <c r="D47" s="122"/>
    </row>
    <row r="48" spans="1:4" ht="45.6" x14ac:dyDescent="0.3">
      <c r="A48" s="121"/>
      <c r="B48" s="128" t="s">
        <v>110</v>
      </c>
      <c r="C48" s="130" t="s">
        <v>194</v>
      </c>
      <c r="D48" s="122"/>
    </row>
    <row r="49" spans="1:4" ht="49.5" customHeight="1" x14ac:dyDescent="0.3">
      <c r="A49" s="121"/>
      <c r="B49" s="128" t="s">
        <v>71</v>
      </c>
      <c r="C49" s="130" t="s">
        <v>195</v>
      </c>
      <c r="D49" s="122"/>
    </row>
    <row r="50" spans="1:4" ht="46.8" x14ac:dyDescent="0.3">
      <c r="A50" s="121"/>
      <c r="B50" s="128" t="s">
        <v>72</v>
      </c>
      <c r="C50" s="134" t="s">
        <v>210</v>
      </c>
      <c r="D50" s="122"/>
    </row>
    <row r="51" spans="1:4" ht="30.6" x14ac:dyDescent="0.3">
      <c r="A51" s="121"/>
      <c r="B51" s="128" t="s">
        <v>74</v>
      </c>
      <c r="C51" s="135" t="s">
        <v>142</v>
      </c>
      <c r="D51" s="122"/>
    </row>
    <row r="52" spans="1:4" ht="9" customHeight="1" x14ac:dyDescent="0.25">
      <c r="A52" s="121"/>
      <c r="B52" s="143"/>
      <c r="C52" s="143"/>
      <c r="D52" s="122"/>
    </row>
    <row r="53" spans="1:4" ht="3" customHeight="1" x14ac:dyDescent="0.25">
      <c r="A53" s="138"/>
      <c r="B53" s="136"/>
      <c r="C53" s="137"/>
      <c r="D53" s="139"/>
    </row>
    <row r="54" spans="1:4" hidden="1" x14ac:dyDescent="0.25">
      <c r="A54" s="138"/>
      <c r="B54" s="136"/>
      <c r="C54" s="137"/>
      <c r="D54" s="139"/>
    </row>
    <row r="55" spans="1:4" hidden="1" x14ac:dyDescent="0.25">
      <c r="A55" s="138"/>
      <c r="B55" s="136"/>
      <c r="C55" s="137"/>
      <c r="D55" s="139"/>
    </row>
    <row r="56" spans="1:4" hidden="1" x14ac:dyDescent="0.25">
      <c r="A56" s="138"/>
      <c r="B56" s="140"/>
      <c r="C56" s="141"/>
      <c r="D56" s="139"/>
    </row>
    <row r="57" spans="1:4" hidden="1" x14ac:dyDescent="0.25">
      <c r="A57" s="138"/>
      <c r="B57" s="144"/>
      <c r="C57" s="144"/>
      <c r="D57" s="139"/>
    </row>
    <row r="58" spans="1:4" x14ac:dyDescent="0.25">
      <c r="A58" s="121"/>
      <c r="B58" s="125"/>
      <c r="C58" s="125"/>
      <c r="D58" s="122"/>
    </row>
    <row r="59" spans="1:4" ht="15.6" x14ac:dyDescent="0.3">
      <c r="A59" s="121"/>
      <c r="B59" s="305" t="s">
        <v>144</v>
      </c>
      <c r="C59" s="306"/>
      <c r="D59" s="122"/>
    </row>
    <row r="60" spans="1:4" ht="36.6" customHeight="1" x14ac:dyDescent="0.25">
      <c r="A60" s="121"/>
      <c r="B60" s="309" t="s">
        <v>211</v>
      </c>
      <c r="C60" s="310"/>
      <c r="D60" s="122"/>
    </row>
    <row r="61" spans="1:4" ht="28.5" customHeight="1" x14ac:dyDescent="0.25">
      <c r="A61" s="121"/>
      <c r="B61" s="322" t="s">
        <v>181</v>
      </c>
      <c r="C61" s="323"/>
      <c r="D61" s="122"/>
    </row>
    <row r="62" spans="1:4" ht="30" x14ac:dyDescent="0.25">
      <c r="A62" s="121"/>
      <c r="B62" s="147" t="s">
        <v>264</v>
      </c>
      <c r="C62" s="226" t="s">
        <v>260</v>
      </c>
      <c r="D62" s="122"/>
    </row>
    <row r="63" spans="1:4" ht="48.6" customHeight="1" x14ac:dyDescent="0.3">
      <c r="A63" s="121"/>
      <c r="B63" s="128" t="s">
        <v>69</v>
      </c>
      <c r="C63" s="134" t="s">
        <v>265</v>
      </c>
      <c r="D63" s="122"/>
    </row>
    <row r="64" spans="1:4" ht="17.399999999999999" customHeight="1" x14ac:dyDescent="0.3">
      <c r="A64" s="121"/>
      <c r="B64" s="128" t="s">
        <v>75</v>
      </c>
      <c r="C64" s="130" t="s">
        <v>266</v>
      </c>
      <c r="D64" s="122"/>
    </row>
    <row r="65" spans="1:4" ht="37.5" customHeight="1" x14ac:dyDescent="0.3">
      <c r="A65" s="121"/>
      <c r="B65" s="128" t="s">
        <v>121</v>
      </c>
      <c r="C65" s="130" t="s">
        <v>82</v>
      </c>
      <c r="D65" s="122"/>
    </row>
    <row r="66" spans="1:4" ht="47.4" customHeight="1" x14ac:dyDescent="0.3">
      <c r="A66" s="121"/>
      <c r="B66" s="128" t="s">
        <v>111</v>
      </c>
      <c r="C66" s="130" t="s">
        <v>212</v>
      </c>
      <c r="D66" s="122"/>
    </row>
    <row r="67" spans="1:4" ht="45.6" x14ac:dyDescent="0.3">
      <c r="A67" s="121"/>
      <c r="B67" s="128" t="s">
        <v>135</v>
      </c>
      <c r="C67" s="130" t="s">
        <v>213</v>
      </c>
      <c r="D67" s="122"/>
    </row>
    <row r="68" spans="1:4" ht="30.75" customHeight="1" x14ac:dyDescent="0.3">
      <c r="A68" s="121"/>
      <c r="B68" s="128" t="s">
        <v>136</v>
      </c>
      <c r="C68" s="148" t="s">
        <v>149</v>
      </c>
      <c r="D68" s="122"/>
    </row>
    <row r="69" spans="1:4" x14ac:dyDescent="0.25">
      <c r="A69" s="145"/>
      <c r="B69" s="152"/>
      <c r="C69" s="152"/>
      <c r="D69" s="146"/>
    </row>
    <row r="70" spans="1:4" x14ac:dyDescent="0.25">
      <c r="A70" s="156"/>
      <c r="B70" s="156"/>
      <c r="C70" s="156"/>
      <c r="D70" s="156"/>
    </row>
    <row r="71" spans="1:4" hidden="1" x14ac:dyDescent="0.25">
      <c r="A71" s="155"/>
      <c r="B71" s="155"/>
      <c r="C71" s="155"/>
      <c r="D71" s="155"/>
    </row>
    <row r="72" spans="1:4" ht="15" x14ac:dyDescent="0.25">
      <c r="A72" s="160"/>
      <c r="B72" s="159"/>
      <c r="C72" s="159"/>
      <c r="D72" s="158"/>
    </row>
    <row r="73" spans="1:4" ht="29.4" customHeight="1" x14ac:dyDescent="0.25">
      <c r="A73" s="138"/>
      <c r="B73" s="324" t="s">
        <v>240</v>
      </c>
      <c r="C73" s="325"/>
      <c r="D73" s="139"/>
    </row>
    <row r="74" spans="1:4" ht="31.2" x14ac:dyDescent="0.3">
      <c r="A74" s="121"/>
      <c r="B74" s="128" t="s">
        <v>175</v>
      </c>
      <c r="C74" s="129" t="s">
        <v>145</v>
      </c>
      <c r="D74" s="122"/>
    </row>
    <row r="75" spans="1:4" ht="45.6" x14ac:dyDescent="0.3">
      <c r="A75" s="121"/>
      <c r="B75" s="128" t="s">
        <v>69</v>
      </c>
      <c r="C75" s="134" t="s">
        <v>176</v>
      </c>
      <c r="D75" s="122"/>
    </row>
    <row r="76" spans="1:4" ht="15.6" x14ac:dyDescent="0.3">
      <c r="A76" s="121"/>
      <c r="B76" s="128" t="s">
        <v>76</v>
      </c>
      <c r="C76" s="130" t="s">
        <v>146</v>
      </c>
      <c r="D76" s="122"/>
    </row>
    <row r="77" spans="1:4" ht="46.2" x14ac:dyDescent="0.3">
      <c r="A77" s="121"/>
      <c r="B77" s="128" t="s">
        <v>197</v>
      </c>
      <c r="C77" s="130" t="s">
        <v>214</v>
      </c>
      <c r="D77" s="122"/>
    </row>
    <row r="78" spans="1:4" ht="33.75" customHeight="1" x14ac:dyDescent="0.3">
      <c r="A78" s="121"/>
      <c r="B78" s="128" t="s">
        <v>80</v>
      </c>
      <c r="C78" s="135" t="s">
        <v>83</v>
      </c>
      <c r="D78" s="122"/>
    </row>
    <row r="79" spans="1:4" ht="15.6" x14ac:dyDescent="0.3">
      <c r="A79" s="121"/>
      <c r="B79" s="128" t="s">
        <v>77</v>
      </c>
      <c r="C79" s="134" t="s">
        <v>147</v>
      </c>
      <c r="D79" s="122"/>
    </row>
    <row r="80" spans="1:4" ht="30.75" customHeight="1" x14ac:dyDescent="0.3">
      <c r="A80" s="121"/>
      <c r="B80" s="128" t="s">
        <v>115</v>
      </c>
      <c r="C80" s="135" t="s">
        <v>81</v>
      </c>
      <c r="D80" s="122"/>
    </row>
    <row r="81" spans="1:4" ht="31.2" x14ac:dyDescent="0.3">
      <c r="A81" s="121"/>
      <c r="B81" s="128" t="s">
        <v>148</v>
      </c>
      <c r="C81" s="130" t="s">
        <v>215</v>
      </c>
      <c r="D81" s="122"/>
    </row>
    <row r="82" spans="1:4" ht="31.2" x14ac:dyDescent="0.3">
      <c r="A82" s="121"/>
      <c r="B82" s="128" t="s">
        <v>150</v>
      </c>
      <c r="C82" s="148" t="s">
        <v>149</v>
      </c>
      <c r="D82" s="122"/>
    </row>
    <row r="83" spans="1:4" x14ac:dyDescent="0.25">
      <c r="A83" s="138"/>
      <c r="B83" s="157"/>
      <c r="C83" s="157"/>
      <c r="D83" s="139"/>
    </row>
    <row r="84" spans="1:4" x14ac:dyDescent="0.25">
      <c r="A84" s="156"/>
      <c r="B84" s="156"/>
      <c r="C84" s="156"/>
      <c r="D84" s="156"/>
    </row>
    <row r="85" spans="1:4" hidden="1" x14ac:dyDescent="0.25">
      <c r="A85" s="155"/>
      <c r="B85" s="155"/>
      <c r="C85" s="155"/>
      <c r="D85" s="155"/>
    </row>
    <row r="86" spans="1:4" x14ac:dyDescent="0.25">
      <c r="A86" s="121"/>
      <c r="B86" s="125"/>
      <c r="C86" s="125"/>
      <c r="D86" s="122"/>
    </row>
    <row r="87" spans="1:4" ht="15.6" x14ac:dyDescent="0.3">
      <c r="A87" s="121"/>
      <c r="B87" s="305" t="s">
        <v>243</v>
      </c>
      <c r="C87" s="306"/>
      <c r="D87" s="122"/>
    </row>
    <row r="88" spans="1:4" ht="15" x14ac:dyDescent="0.25">
      <c r="A88" s="121"/>
      <c r="B88" s="309" t="s">
        <v>261</v>
      </c>
      <c r="C88" s="310"/>
      <c r="D88" s="122"/>
    </row>
    <row r="89" spans="1:4" ht="28.5" customHeight="1" x14ac:dyDescent="0.25">
      <c r="A89" s="121"/>
      <c r="B89" s="324" t="s">
        <v>120</v>
      </c>
      <c r="C89" s="325"/>
      <c r="D89" s="122"/>
    </row>
    <row r="90" spans="1:4" ht="30.6" x14ac:dyDescent="0.3">
      <c r="A90" s="121"/>
      <c r="B90" s="128" t="s">
        <v>78</v>
      </c>
      <c r="C90" s="130" t="s">
        <v>262</v>
      </c>
      <c r="D90" s="122"/>
    </row>
    <row r="91" spans="1:4" ht="63.6" customHeight="1" x14ac:dyDescent="0.3">
      <c r="A91" s="121"/>
      <c r="B91" s="128" t="s">
        <v>177</v>
      </c>
      <c r="C91" s="225" t="s">
        <v>239</v>
      </c>
      <c r="D91" s="122"/>
    </row>
    <row r="92" spans="1:4" ht="45.6" x14ac:dyDescent="0.3">
      <c r="A92" s="121"/>
      <c r="B92" s="128" t="s">
        <v>79</v>
      </c>
      <c r="C92" s="134" t="s">
        <v>216</v>
      </c>
      <c r="D92" s="122"/>
    </row>
    <row r="93" spans="1:4" ht="15.6" x14ac:dyDescent="0.3">
      <c r="A93" s="121"/>
      <c r="B93" s="128" t="s">
        <v>156</v>
      </c>
      <c r="C93" s="130" t="s">
        <v>155</v>
      </c>
      <c r="D93" s="122"/>
    </row>
    <row r="94" spans="1:4" ht="15.6" x14ac:dyDescent="0.3">
      <c r="A94" s="121"/>
      <c r="B94" s="128" t="s">
        <v>157</v>
      </c>
      <c r="C94" s="130" t="s">
        <v>158</v>
      </c>
      <c r="D94" s="122"/>
    </row>
    <row r="95" spans="1:4" ht="30.6" x14ac:dyDescent="0.3">
      <c r="A95" s="121"/>
      <c r="B95" s="128" t="s">
        <v>159</v>
      </c>
      <c r="C95" s="135" t="s">
        <v>116</v>
      </c>
      <c r="D95" s="122"/>
    </row>
    <row r="96" spans="1:4" ht="31.2" x14ac:dyDescent="0.3">
      <c r="A96" s="121"/>
      <c r="B96" s="128" t="s">
        <v>160</v>
      </c>
      <c r="C96" s="130" t="s">
        <v>215</v>
      </c>
      <c r="D96" s="122"/>
    </row>
    <row r="97" spans="1:4" ht="31.2" x14ac:dyDescent="0.3">
      <c r="A97" s="121"/>
      <c r="B97" s="128" t="s">
        <v>161</v>
      </c>
      <c r="C97" s="130" t="s">
        <v>162</v>
      </c>
      <c r="D97" s="122"/>
    </row>
    <row r="98" spans="1:4" ht="11.25" customHeight="1" x14ac:dyDescent="0.25">
      <c r="A98" s="138"/>
      <c r="B98" s="151"/>
      <c r="C98" s="151"/>
      <c r="D98" s="139"/>
    </row>
    <row r="99" spans="1:4" x14ac:dyDescent="0.25">
      <c r="A99" s="156"/>
      <c r="B99" s="156"/>
      <c r="C99" s="156"/>
      <c r="D99" s="156"/>
    </row>
    <row r="100" spans="1:4" hidden="1" x14ac:dyDescent="0.25">
      <c r="A100" s="155"/>
      <c r="B100" s="155"/>
      <c r="C100" s="155"/>
      <c r="D100" s="155"/>
    </row>
    <row r="101" spans="1:4" s="112" customFormat="1" x14ac:dyDescent="0.25">
      <c r="A101" s="121"/>
      <c r="B101" s="125"/>
      <c r="C101" s="125"/>
      <c r="D101" s="122"/>
    </row>
    <row r="102" spans="1:4" ht="15.6" x14ac:dyDescent="0.3">
      <c r="A102" s="121"/>
      <c r="B102" s="305" t="s">
        <v>112</v>
      </c>
      <c r="C102" s="306"/>
      <c r="D102" s="122"/>
    </row>
    <row r="103" spans="1:4" ht="64.2" customHeight="1" x14ac:dyDescent="0.25">
      <c r="A103" s="121"/>
      <c r="B103" s="326" t="s">
        <v>267</v>
      </c>
      <c r="C103" s="327"/>
      <c r="D103" s="122"/>
    </row>
    <row r="104" spans="1:4" ht="22.2" customHeight="1" x14ac:dyDescent="0.25">
      <c r="A104" s="121"/>
      <c r="B104" s="324" t="s">
        <v>120</v>
      </c>
      <c r="C104" s="325"/>
      <c r="D104" s="122"/>
    </row>
    <row r="105" spans="1:4" ht="30.6" x14ac:dyDescent="0.3">
      <c r="A105" s="121"/>
      <c r="B105" s="128" t="s">
        <v>167</v>
      </c>
      <c r="C105" s="130" t="s">
        <v>217</v>
      </c>
      <c r="D105" s="122"/>
    </row>
    <row r="106" spans="1:4" ht="45.6" x14ac:dyDescent="0.3">
      <c r="A106" s="121"/>
      <c r="B106" s="128" t="s">
        <v>69</v>
      </c>
      <c r="C106" s="134" t="s">
        <v>218</v>
      </c>
      <c r="D106" s="122"/>
    </row>
    <row r="107" spans="1:4" ht="31.2" x14ac:dyDescent="0.3">
      <c r="A107" s="121"/>
      <c r="B107" s="128" t="s">
        <v>164</v>
      </c>
      <c r="C107" s="130" t="s">
        <v>84</v>
      </c>
      <c r="D107" s="122"/>
    </row>
    <row r="108" spans="1:4" ht="15.6" x14ac:dyDescent="0.3">
      <c r="A108" s="121"/>
      <c r="B108" s="128" t="s">
        <v>163</v>
      </c>
      <c r="C108" s="130" t="s">
        <v>113</v>
      </c>
      <c r="D108" s="122"/>
    </row>
    <row r="109" spans="1:4" ht="31.2" x14ac:dyDescent="0.3">
      <c r="A109" s="121"/>
      <c r="B109" s="128" t="s">
        <v>165</v>
      </c>
      <c r="C109" s="130" t="s">
        <v>215</v>
      </c>
      <c r="D109" s="122"/>
    </row>
    <row r="110" spans="1:4" ht="31.2" x14ac:dyDescent="0.3">
      <c r="A110" s="121"/>
      <c r="B110" s="128" t="s">
        <v>182</v>
      </c>
      <c r="C110" s="130" t="s">
        <v>166</v>
      </c>
      <c r="D110" s="122"/>
    </row>
    <row r="111" spans="1:4" ht="15" hidden="1" x14ac:dyDescent="0.25">
      <c r="A111" s="138"/>
      <c r="B111" s="149"/>
      <c r="C111" s="150"/>
      <c r="D111" s="139"/>
    </row>
    <row r="112" spans="1:4" x14ac:dyDescent="0.25">
      <c r="A112" s="145"/>
      <c r="B112" s="152"/>
      <c r="C112" s="152"/>
      <c r="D112" s="146"/>
    </row>
    <row r="113" spans="1:4" x14ac:dyDescent="0.25">
      <c r="A113" s="156"/>
      <c r="B113" s="156"/>
      <c r="C113" s="156"/>
      <c r="D113" s="156"/>
    </row>
    <row r="114" spans="1:4" hidden="1" x14ac:dyDescent="0.25">
      <c r="A114" s="155"/>
      <c r="B114" s="155"/>
      <c r="C114" s="155"/>
      <c r="D114" s="155"/>
    </row>
    <row r="115" spans="1:4" x14ac:dyDescent="0.25">
      <c r="A115" s="118"/>
      <c r="B115" s="119"/>
      <c r="C115" s="119"/>
      <c r="D115" s="120"/>
    </row>
    <row r="116" spans="1:4" ht="15.6" x14ac:dyDescent="0.3">
      <c r="A116" s="121"/>
      <c r="B116" s="305" t="s">
        <v>45</v>
      </c>
      <c r="C116" s="306"/>
      <c r="D116" s="122"/>
    </row>
    <row r="117" spans="1:4" ht="63" customHeight="1" x14ac:dyDescent="0.25">
      <c r="A117" s="121"/>
      <c r="B117" s="307" t="s">
        <v>237</v>
      </c>
      <c r="C117" s="308"/>
      <c r="D117" s="122"/>
    </row>
    <row r="118" spans="1:4" ht="25.95" customHeight="1" x14ac:dyDescent="0.3">
      <c r="A118" s="121"/>
      <c r="B118" s="305" t="s">
        <v>120</v>
      </c>
      <c r="C118" s="306"/>
      <c r="D118" s="122"/>
    </row>
    <row r="119" spans="1:4" ht="15.6" x14ac:dyDescent="0.3">
      <c r="A119" s="121"/>
      <c r="B119" s="128" t="s">
        <v>167</v>
      </c>
      <c r="C119" s="130" t="s">
        <v>219</v>
      </c>
      <c r="D119" s="122"/>
    </row>
    <row r="120" spans="1:4" ht="45.6" x14ac:dyDescent="0.3">
      <c r="A120" s="121"/>
      <c r="B120" s="128" t="s">
        <v>69</v>
      </c>
      <c r="C120" s="134" t="s">
        <v>178</v>
      </c>
      <c r="D120" s="122"/>
    </row>
    <row r="121" spans="1:4" ht="15.6" x14ac:dyDescent="0.3">
      <c r="A121" s="121"/>
      <c r="B121" s="128" t="s">
        <v>114</v>
      </c>
      <c r="C121" s="130" t="s">
        <v>113</v>
      </c>
      <c r="D121" s="122"/>
    </row>
    <row r="122" spans="1:4" ht="31.2" x14ac:dyDescent="0.3">
      <c r="A122" s="121"/>
      <c r="B122" s="128" t="s">
        <v>168</v>
      </c>
      <c r="C122" s="130" t="s">
        <v>215</v>
      </c>
      <c r="D122" s="122"/>
    </row>
    <row r="123" spans="1:4" ht="31.2" x14ac:dyDescent="0.3">
      <c r="A123" s="121"/>
      <c r="B123" s="128" t="s">
        <v>169</v>
      </c>
      <c r="C123" s="130" t="s">
        <v>170</v>
      </c>
      <c r="D123" s="122"/>
    </row>
    <row r="124" spans="1:4" x14ac:dyDescent="0.25">
      <c r="A124" s="138"/>
      <c r="B124" s="157"/>
      <c r="C124" s="157"/>
      <c r="D124" s="139"/>
    </row>
    <row r="125" spans="1:4" x14ac:dyDescent="0.25">
      <c r="A125" s="156"/>
      <c r="B125" s="156"/>
      <c r="C125" s="156"/>
      <c r="D125" s="156"/>
    </row>
    <row r="126" spans="1:4" hidden="1" x14ac:dyDescent="0.25">
      <c r="A126" s="155"/>
      <c r="B126" s="155"/>
      <c r="C126" s="155"/>
      <c r="D126" s="155"/>
    </row>
    <row r="127" spans="1:4" x14ac:dyDescent="0.25">
      <c r="A127" s="121"/>
      <c r="B127" s="125"/>
      <c r="C127" s="125"/>
      <c r="D127" s="122"/>
    </row>
    <row r="128" spans="1:4" ht="15.6" x14ac:dyDescent="0.3">
      <c r="A128" s="121"/>
      <c r="B128" s="305" t="s">
        <v>61</v>
      </c>
      <c r="C128" s="306"/>
      <c r="D128" s="122"/>
    </row>
    <row r="129" spans="1:4" ht="45.75" customHeight="1" x14ac:dyDescent="0.25">
      <c r="A129" s="121"/>
      <c r="B129" s="307" t="s">
        <v>238</v>
      </c>
      <c r="C129" s="308"/>
      <c r="D129" s="122"/>
    </row>
    <row r="130" spans="1:4" ht="20.399999999999999" customHeight="1" x14ac:dyDescent="0.25">
      <c r="A130" s="121"/>
      <c r="B130" s="324" t="s">
        <v>120</v>
      </c>
      <c r="C130" s="325"/>
      <c r="D130" s="122"/>
    </row>
    <row r="131" spans="1:4" ht="15.6" x14ac:dyDescent="0.3">
      <c r="A131" s="121"/>
      <c r="B131" s="128" t="s">
        <v>171</v>
      </c>
      <c r="C131" s="130" t="s">
        <v>220</v>
      </c>
      <c r="D131" s="122"/>
    </row>
    <row r="132" spans="1:4" ht="45.6" x14ac:dyDescent="0.3">
      <c r="A132" s="121"/>
      <c r="B132" s="128" t="s">
        <v>69</v>
      </c>
      <c r="C132" s="134" t="s">
        <v>218</v>
      </c>
      <c r="D132" s="122"/>
    </row>
    <row r="133" spans="1:4" ht="15.6" x14ac:dyDescent="0.3">
      <c r="A133" s="121"/>
      <c r="B133" s="128" t="s">
        <v>114</v>
      </c>
      <c r="C133" s="130" t="s">
        <v>172</v>
      </c>
      <c r="D133" s="122"/>
    </row>
    <row r="134" spans="1:4" ht="31.2" x14ac:dyDescent="0.3">
      <c r="A134" s="121"/>
      <c r="B134" s="128" t="s">
        <v>168</v>
      </c>
      <c r="C134" s="130" t="s">
        <v>221</v>
      </c>
      <c r="D134" s="122"/>
    </row>
    <row r="135" spans="1:4" ht="31.2" x14ac:dyDescent="0.3">
      <c r="A135" s="121"/>
      <c r="B135" s="128" t="s">
        <v>169</v>
      </c>
      <c r="C135" s="130" t="s">
        <v>173</v>
      </c>
      <c r="D135" s="122"/>
    </row>
    <row r="136" spans="1:4" x14ac:dyDescent="0.25">
      <c r="A136" s="138"/>
      <c r="B136" s="157"/>
      <c r="C136" s="157"/>
      <c r="D136" s="139"/>
    </row>
    <row r="137" spans="1:4" s="198" customFormat="1" x14ac:dyDescent="0.25">
      <c r="A137" s="136"/>
      <c r="B137" s="197"/>
      <c r="C137" s="197"/>
      <c r="D137" s="197"/>
    </row>
    <row r="138" spans="1:4" x14ac:dyDescent="0.25">
      <c r="A138" s="121"/>
      <c r="B138" s="125"/>
      <c r="C138" s="125"/>
      <c r="D138" s="122"/>
    </row>
    <row r="139" spans="1:4" ht="15.6" x14ac:dyDescent="0.3">
      <c r="A139" s="121"/>
      <c r="B139" s="305" t="s">
        <v>246</v>
      </c>
      <c r="C139" s="306"/>
      <c r="D139" s="122"/>
    </row>
    <row r="140" spans="1:4" ht="64.2" customHeight="1" x14ac:dyDescent="0.25">
      <c r="A140" s="121"/>
      <c r="B140" s="326" t="s">
        <v>257</v>
      </c>
      <c r="C140" s="327"/>
      <c r="D140" s="122"/>
    </row>
    <row r="141" spans="1:4" ht="20.399999999999999" customHeight="1" x14ac:dyDescent="0.25">
      <c r="A141" s="121"/>
      <c r="B141" s="328" t="s">
        <v>120</v>
      </c>
      <c r="C141" s="329"/>
      <c r="D141" s="122"/>
    </row>
    <row r="142" spans="1:4" ht="15.6" x14ac:dyDescent="0.3">
      <c r="A142" s="121"/>
      <c r="B142" s="128" t="s">
        <v>171</v>
      </c>
      <c r="C142" s="130" t="s">
        <v>258</v>
      </c>
      <c r="D142" s="122"/>
    </row>
    <row r="143" spans="1:4" ht="30.6" x14ac:dyDescent="0.3">
      <c r="A143" s="121"/>
      <c r="B143" s="128" t="s">
        <v>69</v>
      </c>
      <c r="C143" s="134" t="s">
        <v>259</v>
      </c>
      <c r="D143" s="122"/>
    </row>
    <row r="144" spans="1:4" ht="11.4" customHeight="1" x14ac:dyDescent="0.3">
      <c r="A144" s="121"/>
      <c r="B144" s="220"/>
      <c r="C144" s="221"/>
      <c r="D144" s="122"/>
    </row>
    <row r="145" spans="1:4" x14ac:dyDescent="0.25">
      <c r="A145" s="224"/>
      <c r="B145" s="222"/>
      <c r="C145" s="222"/>
      <c r="D145" s="223"/>
    </row>
    <row r="146" spans="1:4" ht="24.6" customHeight="1" x14ac:dyDescent="0.25">
      <c r="A146" s="195"/>
      <c r="B146" s="324" t="s">
        <v>226</v>
      </c>
      <c r="C146" s="325"/>
      <c r="D146" s="196"/>
    </row>
    <row r="147" spans="1:4" ht="48" customHeight="1" x14ac:dyDescent="0.25">
      <c r="A147" s="195"/>
      <c r="B147" s="326" t="s">
        <v>235</v>
      </c>
      <c r="C147" s="327"/>
      <c r="D147" s="196"/>
    </row>
    <row r="148" spans="1:4" ht="28.95" customHeight="1" x14ac:dyDescent="0.25">
      <c r="A148" s="195"/>
      <c r="B148" s="324" t="s">
        <v>227</v>
      </c>
      <c r="C148" s="325"/>
      <c r="D148" s="196"/>
    </row>
    <row r="149" spans="1:4" ht="15.6" x14ac:dyDescent="0.3">
      <c r="A149" s="195"/>
      <c r="B149" s="128" t="s">
        <v>228</v>
      </c>
      <c r="C149" s="130" t="s">
        <v>229</v>
      </c>
      <c r="D149" s="196"/>
    </row>
    <row r="150" spans="1:4" ht="15.6" x14ac:dyDescent="0.3">
      <c r="A150" s="195"/>
      <c r="B150" s="128" t="s">
        <v>230</v>
      </c>
      <c r="C150" s="130" t="s">
        <v>236</v>
      </c>
      <c r="D150" s="196"/>
    </row>
    <row r="151" spans="1:4" ht="15.6" x14ac:dyDescent="0.3">
      <c r="A151" s="195"/>
      <c r="B151" s="128" t="s">
        <v>231</v>
      </c>
      <c r="C151" s="130" t="s">
        <v>232</v>
      </c>
      <c r="D151" s="196"/>
    </row>
    <row r="152" spans="1:4" ht="15.6" customHeight="1" x14ac:dyDescent="0.3">
      <c r="A152" s="195"/>
      <c r="B152" s="128" t="s">
        <v>233</v>
      </c>
      <c r="C152" s="130" t="s">
        <v>234</v>
      </c>
      <c r="D152" s="196"/>
    </row>
    <row r="153" spans="1:4" x14ac:dyDescent="0.25">
      <c r="A153" s="118"/>
      <c r="B153" s="125"/>
      <c r="C153" s="125"/>
      <c r="D153" s="120"/>
    </row>
    <row r="154" spans="1:4" ht="41.4" customHeight="1" x14ac:dyDescent="0.25">
      <c r="A154" s="153"/>
      <c r="B154" s="154"/>
      <c r="C154" s="154"/>
      <c r="D154" s="153"/>
    </row>
    <row r="155" spans="1:4" x14ac:dyDescent="0.25">
      <c r="A155" s="118"/>
      <c r="B155" s="125"/>
      <c r="C155" s="125"/>
      <c r="D155" s="120"/>
    </row>
    <row r="156" spans="1:4" ht="15.6" x14ac:dyDescent="0.3">
      <c r="A156" s="121"/>
      <c r="B156" s="305" t="s">
        <v>152</v>
      </c>
      <c r="C156" s="306"/>
      <c r="D156" s="122"/>
    </row>
    <row r="157" spans="1:4" ht="15" x14ac:dyDescent="0.25">
      <c r="A157" s="121"/>
      <c r="B157" s="307" t="s">
        <v>198</v>
      </c>
      <c r="C157" s="308"/>
      <c r="D157" s="122"/>
    </row>
    <row r="158" spans="1:4" ht="15.6" x14ac:dyDescent="0.3">
      <c r="A158" s="121"/>
      <c r="B158" s="126" t="s">
        <v>120</v>
      </c>
      <c r="C158" s="127"/>
      <c r="D158" s="122"/>
    </row>
    <row r="159" spans="1:4" ht="15" x14ac:dyDescent="0.25">
      <c r="A159" s="121"/>
      <c r="B159" s="307" t="s">
        <v>153</v>
      </c>
      <c r="C159" s="308"/>
      <c r="D159" s="122"/>
    </row>
    <row r="160" spans="1:4" x14ac:dyDescent="0.25">
      <c r="A160" s="131"/>
      <c r="B160" s="132"/>
      <c r="C160" s="132"/>
      <c r="D160" s="133"/>
    </row>
    <row r="161" spans="3:3" x14ac:dyDescent="0.25">
      <c r="C161" s="113" t="s">
        <v>89</v>
      </c>
    </row>
  </sheetData>
  <sheetProtection selectLockedCells="1"/>
  <mergeCells count="44">
    <mergeCell ref="B156:C156"/>
    <mergeCell ref="B157:C157"/>
    <mergeCell ref="B159:C159"/>
    <mergeCell ref="B128:C128"/>
    <mergeCell ref="B129:C129"/>
    <mergeCell ref="B130:C130"/>
    <mergeCell ref="B146:C146"/>
    <mergeCell ref="B147:C147"/>
    <mergeCell ref="B148:C148"/>
    <mergeCell ref="B139:C139"/>
    <mergeCell ref="B140:C140"/>
    <mergeCell ref="B141:C141"/>
    <mergeCell ref="B61:C61"/>
    <mergeCell ref="B73:C73"/>
    <mergeCell ref="B103:C103"/>
    <mergeCell ref="B104:C104"/>
    <mergeCell ref="B87:C87"/>
    <mergeCell ref="B88:C88"/>
    <mergeCell ref="B89:C89"/>
    <mergeCell ref="B102:C102"/>
    <mergeCell ref="B6:C6"/>
    <mergeCell ref="B12:C12"/>
    <mergeCell ref="B13:C13"/>
    <mergeCell ref="B15:C15"/>
    <mergeCell ref="A1:D1"/>
    <mergeCell ref="B3:C3"/>
    <mergeCell ref="B4:C4"/>
    <mergeCell ref="B5:C5"/>
    <mergeCell ref="B116:C116"/>
    <mergeCell ref="B117:C117"/>
    <mergeCell ref="B118:C118"/>
    <mergeCell ref="B16:C16"/>
    <mergeCell ref="B17:C17"/>
    <mergeCell ref="B35:C35"/>
    <mergeCell ref="B36:C36"/>
    <mergeCell ref="B22:C22"/>
    <mergeCell ref="B23:C23"/>
    <mergeCell ref="B24:C24"/>
    <mergeCell ref="B37:C37"/>
    <mergeCell ref="B38:C38"/>
    <mergeCell ref="B39:C39"/>
    <mergeCell ref="B40:C40"/>
    <mergeCell ref="B59:C59"/>
    <mergeCell ref="B60:C60"/>
  </mergeCells>
  <hyperlinks>
    <hyperlink ref="B8" r:id="rId1" display="https://fmx.cpa.state.tx.us/fmx/pubs/spaproc/appendices/appa/appa_6.php" xr:uid="{00000000-0004-0000-0000-000000000000}"/>
    <hyperlink ref="C66" r:id="rId2" display="Enter the expenses for mileage, airfare, meals, lodging, registration, and other. &quot;Other&quot; cost must be defined in the justification. Reference the Texas Comptroller of Public Account's website to obtain current Texas reimbursement rates.   " xr:uid="{00000000-0004-0000-0000-000001000000}"/>
    <hyperlink ref="C77" r:id="rId3" display="Enter the rate at which you will reimburse mileage. HHSC will reimburse up to the current State of Texas reimbursement rate.   Reference the Texas Comptroller of Public Account's website to obtain current Texas reimbursement rates. " xr:uid="{00000000-0004-0000-0000-000002000000}"/>
    <hyperlink ref="C7" r:id="rId4" display="4. Uniform Grant Management Standards" xr:uid="{00000000-0004-0000-0000-000003000000}"/>
    <hyperlink ref="C8" r:id="rId5" display="5. Texas Administrative Code" xr:uid="{00000000-0004-0000-0000-000004000000}"/>
    <hyperlink ref="B7" r:id="rId6" display="3. 2 CFR Part 200" xr:uid="{00000000-0004-0000-0000-000005000000}"/>
  </hyperlinks>
  <pageMargins left="0.25" right="0.25" top="0.75" bottom="0.75" header="0.3" footer="0.3"/>
  <pageSetup scale="77" fitToHeight="0" orientation="portrait" r:id="rId7"/>
  <headerFooter>
    <oddHeader xml:space="preserve">&amp;L&amp;G
&amp;C&amp;"Arial,Bold"&amp;12HHSC Program
Budget&amp;"Arial,Regular"&amp;10
&amp;R&amp;"Arial,Bold"&amp;12
 </oddHeader>
    <oddFooter>&amp;L&amp;"Arial,Bold"&amp;9Rev.1-12-24&amp;R&amp;9Title V State Sexual Risk Avoidance
RFA No. HHS0013957</oddFoot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H18"/>
  <sheetViews>
    <sheetView showGridLines="0" topLeftCell="A12" zoomScaleNormal="100" workbookViewId="0">
      <selection activeCell="G36" sqref="G36"/>
    </sheetView>
  </sheetViews>
  <sheetFormatPr defaultRowHeight="13.2" x14ac:dyDescent="0.25"/>
  <cols>
    <col min="1" max="1" width="0.88671875" customWidth="1"/>
    <col min="2" max="2" width="5.88671875" customWidth="1"/>
    <col min="3" max="3" width="1.44140625" customWidth="1"/>
    <col min="4" max="4" width="58.109375" customWidth="1"/>
    <col min="5" max="5" width="2.88671875" customWidth="1"/>
    <col min="6" max="6" width="10.109375" customWidth="1"/>
    <col min="7" max="7" width="48" customWidth="1"/>
  </cols>
  <sheetData>
    <row r="1" spans="1:8" ht="13.8" thickBot="1" x14ac:dyDescent="0.3"/>
    <row r="2" spans="1:8" ht="21" thickBot="1" x14ac:dyDescent="0.55000000000000004">
      <c r="A2" s="443" t="s">
        <v>246</v>
      </c>
      <c r="B2" s="444"/>
      <c r="C2" s="444"/>
      <c r="D2" s="444"/>
      <c r="E2" s="444"/>
      <c r="F2" s="444"/>
      <c r="G2" s="445"/>
    </row>
    <row r="3" spans="1:8" x14ac:dyDescent="0.25">
      <c r="A3" s="446"/>
      <c r="B3" s="447"/>
      <c r="C3" s="447"/>
      <c r="D3" s="447"/>
      <c r="E3" s="447"/>
      <c r="F3" s="447"/>
      <c r="G3" s="448"/>
    </row>
    <row r="4" spans="1:8" x14ac:dyDescent="0.25">
      <c r="A4" s="227"/>
      <c r="B4" s="217"/>
      <c r="C4" s="218"/>
      <c r="D4" s="219" t="s">
        <v>254</v>
      </c>
      <c r="E4" s="449">
        <f>'Summary Page'!C4</f>
        <v>0</v>
      </c>
      <c r="F4" s="450"/>
      <c r="G4" s="451"/>
      <c r="H4" s="203"/>
    </row>
    <row r="5" spans="1:8" x14ac:dyDescent="0.25">
      <c r="A5" s="446"/>
      <c r="B5" s="447"/>
      <c r="C5" s="447"/>
      <c r="D5" s="447"/>
      <c r="E5" s="447"/>
      <c r="F5" s="447"/>
      <c r="G5" s="448"/>
    </row>
    <row r="6" spans="1:8" x14ac:dyDescent="0.25">
      <c r="A6" s="228"/>
      <c r="B6" s="204"/>
      <c r="C6" s="205"/>
      <c r="D6" s="452" t="s">
        <v>247</v>
      </c>
      <c r="E6" s="453"/>
      <c r="F6" s="206" t="s">
        <v>248</v>
      </c>
      <c r="G6" s="229">
        <v>0</v>
      </c>
    </row>
    <row r="7" spans="1:8" x14ac:dyDescent="0.25">
      <c r="A7" s="228"/>
      <c r="B7" s="204"/>
      <c r="C7" s="204"/>
      <c r="D7" s="204"/>
      <c r="E7" s="204"/>
      <c r="F7" s="204"/>
      <c r="G7" s="230"/>
    </row>
    <row r="8" spans="1:8" ht="13.8" x14ac:dyDescent="0.25">
      <c r="A8" s="454" t="s">
        <v>249</v>
      </c>
      <c r="B8" s="455"/>
      <c r="C8" s="455"/>
      <c r="D8" s="455"/>
      <c r="E8" s="455"/>
      <c r="F8" s="207"/>
      <c r="G8" s="230"/>
    </row>
    <row r="9" spans="1:8" ht="13.8" x14ac:dyDescent="0.25">
      <c r="A9" s="231"/>
      <c r="B9" s="208"/>
      <c r="C9" s="208"/>
      <c r="D9" s="208"/>
      <c r="E9" s="208"/>
      <c r="F9" s="209"/>
      <c r="G9" s="232"/>
    </row>
    <row r="10" spans="1:8" ht="69" x14ac:dyDescent="0.3">
      <c r="A10" s="233"/>
      <c r="B10" s="210"/>
      <c r="C10" s="204"/>
      <c r="D10" s="211" t="s">
        <v>270</v>
      </c>
      <c r="E10" s="204"/>
      <c r="F10" s="212" t="s">
        <v>250</v>
      </c>
      <c r="G10" s="234"/>
    </row>
    <row r="11" spans="1:8" ht="13.8" x14ac:dyDescent="0.3">
      <c r="A11" s="235"/>
      <c r="B11" s="213"/>
      <c r="C11" s="209"/>
      <c r="D11" s="214"/>
      <c r="E11" s="209"/>
      <c r="F11" s="215"/>
      <c r="G11" s="236" t="s">
        <v>251</v>
      </c>
    </row>
    <row r="12" spans="1:8" ht="110.4" x14ac:dyDescent="0.3">
      <c r="A12" s="233"/>
      <c r="B12" s="210"/>
      <c r="C12" s="204"/>
      <c r="D12" s="216" t="s">
        <v>268</v>
      </c>
      <c r="E12" s="204"/>
      <c r="F12" s="212" t="s">
        <v>252</v>
      </c>
      <c r="G12" s="237"/>
    </row>
    <row r="13" spans="1:8" ht="13.8" x14ac:dyDescent="0.3">
      <c r="A13" s="235"/>
      <c r="B13" s="213"/>
      <c r="C13" s="209"/>
      <c r="D13" s="214" t="s">
        <v>89</v>
      </c>
      <c r="E13" s="209"/>
      <c r="F13" s="213"/>
      <c r="G13" s="238"/>
    </row>
    <row r="14" spans="1:8" x14ac:dyDescent="0.25">
      <c r="A14" s="431"/>
      <c r="B14" s="432"/>
      <c r="C14" s="432"/>
      <c r="D14" s="432"/>
      <c r="E14" s="432"/>
      <c r="F14" s="432"/>
      <c r="G14" s="433"/>
    </row>
    <row r="15" spans="1:8" x14ac:dyDescent="0.25">
      <c r="A15" s="434" t="s">
        <v>269</v>
      </c>
      <c r="B15" s="435"/>
      <c r="C15" s="435"/>
      <c r="D15" s="435"/>
      <c r="E15" s="435"/>
      <c r="F15" s="435"/>
      <c r="G15" s="436"/>
    </row>
    <row r="16" spans="1:8" ht="133.94999999999999" customHeight="1" x14ac:dyDescent="0.25">
      <c r="A16" s="437"/>
      <c r="B16" s="438"/>
      <c r="C16" s="438"/>
      <c r="D16" s="438"/>
      <c r="E16" s="438"/>
      <c r="F16" s="438"/>
      <c r="G16" s="439"/>
    </row>
    <row r="17" spans="1:7" x14ac:dyDescent="0.25">
      <c r="A17" s="239"/>
      <c r="B17" s="209"/>
      <c r="C17" s="209"/>
      <c r="D17" s="209"/>
      <c r="E17" s="209"/>
      <c r="F17" s="209"/>
      <c r="G17" s="232"/>
    </row>
    <row r="18" spans="1:7" ht="174.6" customHeight="1" thickBot="1" x14ac:dyDescent="0.3">
      <c r="A18" s="440" t="s">
        <v>253</v>
      </c>
      <c r="B18" s="441"/>
      <c r="C18" s="441"/>
      <c r="D18" s="441"/>
      <c r="E18" s="441"/>
      <c r="F18" s="441"/>
      <c r="G18" s="442"/>
    </row>
  </sheetData>
  <mergeCells count="10">
    <mergeCell ref="A14:G14"/>
    <mergeCell ref="A15:G15"/>
    <mergeCell ref="A16:G16"/>
    <mergeCell ref="A18:G18"/>
    <mergeCell ref="A2:G2"/>
    <mergeCell ref="A3:G3"/>
    <mergeCell ref="E4:G4"/>
    <mergeCell ref="A5:G5"/>
    <mergeCell ref="D6:E6"/>
    <mergeCell ref="A8:E8"/>
  </mergeCells>
  <printOptions horizontalCentered="1"/>
  <pageMargins left="0.25" right="0.25" top="0.75" bottom="0.75" header="0.3" footer="0.3"/>
  <pageSetup scale="80" orientation="landscape" r:id="rId1"/>
  <headerFooter>
    <oddHeader>&amp;C&amp;12HHSC Program Budget&amp;R&amp;12FY 2025</oddHeader>
    <oddFooter>&amp;L&amp;"Arial,Bold"&amp;9Rev.1-12-24&amp;R&amp;9Title V State Sexual Risk Avoidance
RFA No. HHS0013957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C2C42-3F8F-424B-9D00-49D6F728CCCB}">
  <sheetPr>
    <tabColor theme="8" tint="0.59999389629810485"/>
  </sheetPr>
  <dimension ref="A1:F31"/>
  <sheetViews>
    <sheetView showGridLines="0" zoomScaleNormal="100" workbookViewId="0">
      <selection activeCell="E6" sqref="E6"/>
    </sheetView>
  </sheetViews>
  <sheetFormatPr defaultColWidth="9.109375" defaultRowHeight="13.2" x14ac:dyDescent="0.25"/>
  <cols>
    <col min="1" max="1" width="3.33203125" style="29" customWidth="1"/>
    <col min="2" max="2" width="32.44140625" style="1" customWidth="1"/>
    <col min="3" max="3" width="54.6640625" style="1" customWidth="1"/>
    <col min="4" max="4" width="13.88671875" style="3" customWidth="1"/>
    <col min="5" max="5" width="9.6640625" style="105" customWidth="1"/>
    <col min="6" max="6" width="28.5546875" style="1" customWidth="1"/>
    <col min="7" max="16384" width="9.109375" style="1"/>
  </cols>
  <sheetData>
    <row r="1" spans="1:6" ht="13.8" thickBot="1" x14ac:dyDescent="0.3">
      <c r="A1" s="402" t="s">
        <v>273</v>
      </c>
      <c r="B1" s="402"/>
      <c r="C1" s="402"/>
      <c r="D1" s="402"/>
      <c r="E1" s="402"/>
      <c r="F1" s="402"/>
    </row>
    <row r="2" spans="1:6" ht="13.8" thickBot="1" x14ac:dyDescent="0.3">
      <c r="A2" s="460" t="s">
        <v>274</v>
      </c>
      <c r="B2" s="461"/>
      <c r="C2" s="461"/>
      <c r="D2" s="461"/>
      <c r="E2" s="461"/>
      <c r="F2" s="462"/>
    </row>
    <row r="3" spans="1:6" s="10" customFormat="1" ht="13.5" customHeight="1" x14ac:dyDescent="0.25">
      <c r="A3" s="407" t="s">
        <v>254</v>
      </c>
      <c r="B3" s="407"/>
      <c r="C3" s="456">
        <f>'Summary Page'!C4</f>
        <v>0</v>
      </c>
      <c r="D3" s="456"/>
      <c r="E3" s="456"/>
      <c r="F3" s="456"/>
    </row>
    <row r="4" spans="1:6" x14ac:dyDescent="0.25">
      <c r="A4" s="242"/>
      <c r="B4" s="243" t="s">
        <v>2</v>
      </c>
      <c r="C4" s="243" t="s">
        <v>3</v>
      </c>
      <c r="D4" s="243" t="s">
        <v>4</v>
      </c>
      <c r="E4" s="243" t="s">
        <v>5</v>
      </c>
      <c r="F4" s="244" t="s">
        <v>23</v>
      </c>
    </row>
    <row r="5" spans="1:6" s="4" customFormat="1" ht="41.4" x14ac:dyDescent="0.25">
      <c r="A5" s="245"/>
      <c r="B5" s="246" t="s">
        <v>126</v>
      </c>
      <c r="C5" s="246" t="s">
        <v>7</v>
      </c>
      <c r="D5" s="246" t="s">
        <v>101</v>
      </c>
      <c r="E5" s="246" t="s">
        <v>96</v>
      </c>
      <c r="F5" s="247" t="s">
        <v>102</v>
      </c>
    </row>
    <row r="6" spans="1:6" x14ac:dyDescent="0.25">
      <c r="A6" s="23">
        <v>1</v>
      </c>
      <c r="B6" s="62"/>
      <c r="C6" s="62"/>
      <c r="D6" s="72">
        <v>0</v>
      </c>
      <c r="E6" s="100">
        <v>1</v>
      </c>
      <c r="F6" s="39">
        <f t="shared" ref="F6:F30" si="0">SUM(D6*E6)</f>
        <v>0</v>
      </c>
    </row>
    <row r="7" spans="1:6" x14ac:dyDescent="0.25">
      <c r="A7" s="23">
        <v>2</v>
      </c>
      <c r="B7" s="62"/>
      <c r="C7" s="62"/>
      <c r="D7" s="72">
        <v>0</v>
      </c>
      <c r="E7" s="100">
        <v>0</v>
      </c>
      <c r="F7" s="39">
        <f t="shared" si="0"/>
        <v>0</v>
      </c>
    </row>
    <row r="8" spans="1:6" x14ac:dyDescent="0.25">
      <c r="A8" s="23">
        <v>3</v>
      </c>
      <c r="B8" s="62"/>
      <c r="C8" s="62"/>
      <c r="D8" s="72">
        <v>0</v>
      </c>
      <c r="E8" s="100">
        <v>0</v>
      </c>
      <c r="F8" s="39">
        <f t="shared" si="0"/>
        <v>0</v>
      </c>
    </row>
    <row r="9" spans="1:6" x14ac:dyDescent="0.25">
      <c r="A9" s="23">
        <v>4</v>
      </c>
      <c r="B9" s="62"/>
      <c r="C9" s="62"/>
      <c r="D9" s="72">
        <v>0</v>
      </c>
      <c r="E9" s="100">
        <v>0</v>
      </c>
      <c r="F9" s="39">
        <f t="shared" si="0"/>
        <v>0</v>
      </c>
    </row>
    <row r="10" spans="1:6" x14ac:dyDescent="0.25">
      <c r="A10" s="23">
        <v>5</v>
      </c>
      <c r="B10" s="62"/>
      <c r="C10" s="62"/>
      <c r="D10" s="72">
        <v>0</v>
      </c>
      <c r="E10" s="100">
        <v>0</v>
      </c>
      <c r="F10" s="39">
        <f t="shared" si="0"/>
        <v>0</v>
      </c>
    </row>
    <row r="11" spans="1:6" x14ac:dyDescent="0.25">
      <c r="A11" s="23">
        <v>6</v>
      </c>
      <c r="B11" s="62"/>
      <c r="C11" s="62"/>
      <c r="D11" s="72">
        <v>0</v>
      </c>
      <c r="E11" s="100">
        <v>0</v>
      </c>
      <c r="F11" s="39">
        <f t="shared" si="0"/>
        <v>0</v>
      </c>
    </row>
    <row r="12" spans="1:6" x14ac:dyDescent="0.25">
      <c r="A12" s="23">
        <v>7</v>
      </c>
      <c r="B12" s="62"/>
      <c r="C12" s="62"/>
      <c r="D12" s="72">
        <v>0</v>
      </c>
      <c r="E12" s="100">
        <v>0</v>
      </c>
      <c r="F12" s="39">
        <f t="shared" si="0"/>
        <v>0</v>
      </c>
    </row>
    <row r="13" spans="1:6" x14ac:dyDescent="0.25">
      <c r="A13" s="23">
        <v>8</v>
      </c>
      <c r="B13" s="62"/>
      <c r="C13" s="62"/>
      <c r="D13" s="72">
        <v>0</v>
      </c>
      <c r="E13" s="100">
        <v>0</v>
      </c>
      <c r="F13" s="39">
        <f t="shared" si="0"/>
        <v>0</v>
      </c>
    </row>
    <row r="14" spans="1:6" x14ac:dyDescent="0.25">
      <c r="A14" s="23">
        <v>9</v>
      </c>
      <c r="B14" s="62"/>
      <c r="C14" s="62"/>
      <c r="D14" s="72">
        <v>0</v>
      </c>
      <c r="E14" s="100">
        <v>0</v>
      </c>
      <c r="F14" s="39">
        <f t="shared" si="0"/>
        <v>0</v>
      </c>
    </row>
    <row r="15" spans="1:6" x14ac:dyDescent="0.25">
      <c r="A15" s="23">
        <v>10</v>
      </c>
      <c r="B15" s="62"/>
      <c r="C15" s="62"/>
      <c r="D15" s="72">
        <v>0</v>
      </c>
      <c r="E15" s="100">
        <v>0</v>
      </c>
      <c r="F15" s="39">
        <f t="shared" si="0"/>
        <v>0</v>
      </c>
    </row>
    <row r="16" spans="1:6" x14ac:dyDescent="0.25">
      <c r="A16" s="23">
        <v>11</v>
      </c>
      <c r="B16" s="62"/>
      <c r="C16" s="62"/>
      <c r="D16" s="72">
        <v>0</v>
      </c>
      <c r="E16" s="100">
        <v>0</v>
      </c>
      <c r="F16" s="39">
        <f t="shared" si="0"/>
        <v>0</v>
      </c>
    </row>
    <row r="17" spans="1:6" x14ac:dyDescent="0.25">
      <c r="A17" s="23">
        <v>12</v>
      </c>
      <c r="B17" s="62"/>
      <c r="C17" s="62"/>
      <c r="D17" s="72">
        <v>0</v>
      </c>
      <c r="E17" s="100">
        <v>0</v>
      </c>
      <c r="F17" s="39">
        <f t="shared" si="0"/>
        <v>0</v>
      </c>
    </row>
    <row r="18" spans="1:6" x14ac:dyDescent="0.25">
      <c r="A18" s="23">
        <v>13</v>
      </c>
      <c r="B18" s="62"/>
      <c r="C18" s="62"/>
      <c r="D18" s="72">
        <v>0</v>
      </c>
      <c r="E18" s="100">
        <v>0</v>
      </c>
      <c r="F18" s="39">
        <f t="shared" si="0"/>
        <v>0</v>
      </c>
    </row>
    <row r="19" spans="1:6" x14ac:dyDescent="0.25">
      <c r="A19" s="23">
        <v>14</v>
      </c>
      <c r="B19" s="62"/>
      <c r="C19" s="62"/>
      <c r="D19" s="72">
        <v>0</v>
      </c>
      <c r="E19" s="100">
        <v>0</v>
      </c>
      <c r="F19" s="39">
        <f t="shared" si="0"/>
        <v>0</v>
      </c>
    </row>
    <row r="20" spans="1:6" x14ac:dyDescent="0.25">
      <c r="A20" s="23">
        <v>15</v>
      </c>
      <c r="B20" s="62"/>
      <c r="C20" s="62"/>
      <c r="D20" s="72">
        <v>0</v>
      </c>
      <c r="E20" s="100">
        <v>0</v>
      </c>
      <c r="F20" s="39">
        <f t="shared" si="0"/>
        <v>0</v>
      </c>
    </row>
    <row r="21" spans="1:6" x14ac:dyDescent="0.25">
      <c r="A21" s="23">
        <v>16</v>
      </c>
      <c r="B21" s="62"/>
      <c r="C21" s="62"/>
      <c r="D21" s="72">
        <v>0</v>
      </c>
      <c r="E21" s="100">
        <v>0</v>
      </c>
      <c r="F21" s="39">
        <f t="shared" si="0"/>
        <v>0</v>
      </c>
    </row>
    <row r="22" spans="1:6" x14ac:dyDescent="0.25">
      <c r="A22" s="23">
        <v>17</v>
      </c>
      <c r="B22" s="62"/>
      <c r="C22" s="62"/>
      <c r="D22" s="72">
        <v>0</v>
      </c>
      <c r="E22" s="100">
        <v>0</v>
      </c>
      <c r="F22" s="39">
        <f t="shared" si="0"/>
        <v>0</v>
      </c>
    </row>
    <row r="23" spans="1:6" x14ac:dyDescent="0.25">
      <c r="A23" s="23">
        <v>18</v>
      </c>
      <c r="B23" s="62"/>
      <c r="C23" s="62"/>
      <c r="D23" s="72">
        <v>0</v>
      </c>
      <c r="E23" s="100">
        <v>0</v>
      </c>
      <c r="F23" s="39">
        <f t="shared" si="0"/>
        <v>0</v>
      </c>
    </row>
    <row r="24" spans="1:6" x14ac:dyDescent="0.25">
      <c r="A24" s="23">
        <v>19</v>
      </c>
      <c r="B24" s="62"/>
      <c r="C24" s="62"/>
      <c r="D24" s="72">
        <v>0</v>
      </c>
      <c r="E24" s="100">
        <v>0</v>
      </c>
      <c r="F24" s="39">
        <f t="shared" si="0"/>
        <v>0</v>
      </c>
    </row>
    <row r="25" spans="1:6" x14ac:dyDescent="0.25">
      <c r="A25" s="23">
        <v>20</v>
      </c>
      <c r="B25" s="62"/>
      <c r="C25" s="62"/>
      <c r="D25" s="72">
        <v>0</v>
      </c>
      <c r="E25" s="100">
        <v>0</v>
      </c>
      <c r="F25" s="39">
        <f t="shared" si="0"/>
        <v>0</v>
      </c>
    </row>
    <row r="26" spans="1:6" x14ac:dyDescent="0.25">
      <c r="A26" s="23">
        <v>21</v>
      </c>
      <c r="B26" s="63"/>
      <c r="C26" s="63"/>
      <c r="D26" s="72">
        <v>0</v>
      </c>
      <c r="E26" s="100">
        <v>0</v>
      </c>
      <c r="F26" s="39">
        <f t="shared" si="0"/>
        <v>0</v>
      </c>
    </row>
    <row r="27" spans="1:6" x14ac:dyDescent="0.25">
      <c r="A27" s="23">
        <v>22</v>
      </c>
      <c r="B27" s="63"/>
      <c r="C27" s="63"/>
      <c r="D27" s="72">
        <v>0</v>
      </c>
      <c r="E27" s="100">
        <v>0</v>
      </c>
      <c r="F27" s="39">
        <f t="shared" si="0"/>
        <v>0</v>
      </c>
    </row>
    <row r="28" spans="1:6" x14ac:dyDescent="0.25">
      <c r="A28" s="23">
        <v>23</v>
      </c>
      <c r="B28" s="63"/>
      <c r="C28" s="63"/>
      <c r="D28" s="72">
        <v>0</v>
      </c>
      <c r="E28" s="100">
        <v>0</v>
      </c>
      <c r="F28" s="39">
        <f t="shared" si="0"/>
        <v>0</v>
      </c>
    </row>
    <row r="29" spans="1:6" x14ac:dyDescent="0.25">
      <c r="A29" s="23">
        <v>24</v>
      </c>
      <c r="B29" s="63"/>
      <c r="C29" s="63"/>
      <c r="D29" s="72">
        <v>0</v>
      </c>
      <c r="E29" s="100">
        <v>0</v>
      </c>
      <c r="F29" s="39">
        <f t="shared" si="0"/>
        <v>0</v>
      </c>
    </row>
    <row r="30" spans="1:6" x14ac:dyDescent="0.25">
      <c r="A30" s="23">
        <v>25</v>
      </c>
      <c r="B30" s="63"/>
      <c r="C30" s="63"/>
      <c r="D30" s="72">
        <v>0</v>
      </c>
      <c r="E30" s="100">
        <v>0</v>
      </c>
      <c r="F30" s="39">
        <f t="shared" si="0"/>
        <v>0</v>
      </c>
    </row>
    <row r="31" spans="1:6" ht="15.9" customHeight="1" x14ac:dyDescent="0.25">
      <c r="A31" s="457" t="s">
        <v>8</v>
      </c>
      <c r="B31" s="458"/>
      <c r="C31" s="459"/>
      <c r="D31" s="241">
        <f>SUM(D6:D30)</f>
        <v>0</v>
      </c>
      <c r="E31" s="241"/>
      <c r="F31" s="241">
        <f>SUM(F6:F30)</f>
        <v>0</v>
      </c>
    </row>
  </sheetData>
  <sheetProtection algorithmName="SHA-512" hashValue="byy7OokqBgmF6YwR25ZFfxHImu8UhDL7Ix56x2JwyVm0ldcniC0hZyWecbRrvVdu8B9WW9X8zCMTz6oxctNH9A==" saltValue="wilmP91R+RYQqSsWWhaxog==" spinCount="100000" sheet="1" objects="1" scenarios="1" selectLockedCells="1"/>
  <mergeCells count="5">
    <mergeCell ref="A1:F1"/>
    <mergeCell ref="A3:B3"/>
    <mergeCell ref="C3:F3"/>
    <mergeCell ref="A31:C31"/>
    <mergeCell ref="A2:F2"/>
  </mergeCells>
  <printOptions horizontalCentered="1" verticalCentered="1" gridLinesSet="0"/>
  <pageMargins left="0.25" right="0.25" top="0.75" bottom="0.75" header="0.3" footer="0.3"/>
  <pageSetup scale="93" orientation="landscape" r:id="rId1"/>
  <headerFooter>
    <oddHeader>&amp;CHHSC Program Budget&amp;RFY 2025</oddHeader>
    <oddFooter>&amp;L&amp;"Arial,Bold"&amp;9Rev.1-12-24&amp;R&amp;9Title V State Sexual Risk Avoidance
RFA No. HHS0013957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sheetPr>
  <dimension ref="A1:I25"/>
  <sheetViews>
    <sheetView showGridLines="0" zoomScaleNormal="100" workbookViewId="0">
      <selection activeCell="J22" sqref="J22"/>
    </sheetView>
  </sheetViews>
  <sheetFormatPr defaultColWidth="9.109375" defaultRowHeight="13.2" x14ac:dyDescent="0.25"/>
  <cols>
    <col min="1" max="1" width="3.33203125" style="64" customWidth="1"/>
    <col min="2" max="2" width="29.109375" style="15" customWidth="1"/>
    <col min="3" max="5" width="14.33203125" style="15" customWidth="1"/>
    <col min="6" max="6" width="14.5546875" style="15" customWidth="1"/>
    <col min="7" max="7" width="14.33203125" style="15" customWidth="1"/>
    <col min="8" max="8" width="16" style="15" bestFit="1" customWidth="1"/>
    <col min="9" max="9" width="13.109375" style="5" customWidth="1"/>
    <col min="10" max="16384" width="9.109375" style="11"/>
  </cols>
  <sheetData>
    <row r="1" spans="1:9" s="1" customFormat="1" ht="15.6" x14ac:dyDescent="0.3">
      <c r="A1" s="463" t="s">
        <v>56</v>
      </c>
      <c r="B1" s="464"/>
      <c r="C1" s="464"/>
      <c r="D1" s="464"/>
      <c r="E1" s="464"/>
      <c r="F1" s="464"/>
      <c r="G1" s="464"/>
      <c r="H1" s="464"/>
      <c r="I1" s="465"/>
    </row>
    <row r="2" spans="1:9" x14ac:dyDescent="0.25">
      <c r="A2" s="199"/>
      <c r="B2" s="200" t="s">
        <v>254</v>
      </c>
      <c r="C2" s="478"/>
      <c r="D2" s="479"/>
      <c r="E2" s="479"/>
      <c r="F2" s="479"/>
      <c r="G2" s="479"/>
      <c r="H2" s="479"/>
      <c r="I2" s="480"/>
    </row>
    <row r="3" spans="1:9" s="1" customFormat="1" ht="13.8" thickBot="1" x14ac:dyDescent="0.3">
      <c r="A3" s="469" t="s">
        <v>202</v>
      </c>
      <c r="B3" s="470"/>
      <c r="C3" s="470"/>
      <c r="D3" s="470"/>
      <c r="E3" s="470"/>
      <c r="F3" s="470"/>
      <c r="G3" s="470"/>
      <c r="H3" s="470"/>
      <c r="I3" s="471"/>
    </row>
    <row r="4" spans="1:9" s="19" customFormat="1" x14ac:dyDescent="0.25">
      <c r="A4" s="77"/>
      <c r="B4" s="78" t="s">
        <v>2</v>
      </c>
      <c r="C4" s="472" t="s">
        <v>3</v>
      </c>
      <c r="D4" s="473"/>
      <c r="E4" s="473"/>
      <c r="F4" s="473"/>
      <c r="G4" s="474"/>
      <c r="H4" s="79" t="s">
        <v>4</v>
      </c>
      <c r="I4" s="80" t="s">
        <v>5</v>
      </c>
    </row>
    <row r="5" spans="1:9" x14ac:dyDescent="0.25">
      <c r="A5" s="483" t="s">
        <v>87</v>
      </c>
      <c r="B5" s="484"/>
      <c r="C5" s="484"/>
      <c r="D5" s="484"/>
      <c r="E5" s="484"/>
      <c r="F5" s="484"/>
      <c r="G5" s="484"/>
      <c r="H5" s="484"/>
      <c r="I5" s="485"/>
    </row>
    <row r="6" spans="1:9" s="12" customFormat="1" ht="36" x14ac:dyDescent="0.25">
      <c r="A6" s="67"/>
      <c r="B6" s="65" t="s">
        <v>189</v>
      </c>
      <c r="C6" s="475" t="s">
        <v>225</v>
      </c>
      <c r="D6" s="476"/>
      <c r="E6" s="476"/>
      <c r="F6" s="476"/>
      <c r="G6" s="477"/>
      <c r="H6" s="65" t="s">
        <v>37</v>
      </c>
      <c r="I6" s="192" t="s">
        <v>203</v>
      </c>
    </row>
    <row r="7" spans="1:9" x14ac:dyDescent="0.25">
      <c r="A7" s="97">
        <v>1</v>
      </c>
      <c r="B7" s="16"/>
      <c r="C7" s="466"/>
      <c r="D7" s="467"/>
      <c r="E7" s="467"/>
      <c r="F7" s="467"/>
      <c r="G7" s="468"/>
      <c r="H7" s="175">
        <v>0</v>
      </c>
      <c r="I7" s="299">
        <v>0</v>
      </c>
    </row>
    <row r="8" spans="1:9" x14ac:dyDescent="0.25">
      <c r="A8" s="97">
        <v>2</v>
      </c>
      <c r="B8" s="16"/>
      <c r="C8" s="466"/>
      <c r="D8" s="467"/>
      <c r="E8" s="467"/>
      <c r="F8" s="467"/>
      <c r="G8" s="468"/>
      <c r="H8" s="66">
        <v>0</v>
      </c>
      <c r="I8" s="299">
        <v>0</v>
      </c>
    </row>
    <row r="9" spans="1:9" x14ac:dyDescent="0.25">
      <c r="A9" s="97">
        <v>3</v>
      </c>
      <c r="B9" s="16"/>
      <c r="C9" s="466"/>
      <c r="D9" s="467"/>
      <c r="E9" s="467"/>
      <c r="F9" s="467"/>
      <c r="G9" s="468"/>
      <c r="H9" s="175">
        <v>0</v>
      </c>
      <c r="I9" s="299">
        <v>0</v>
      </c>
    </row>
    <row r="10" spans="1:9" x14ac:dyDescent="0.25">
      <c r="A10" s="97">
        <v>4</v>
      </c>
      <c r="B10" s="16"/>
      <c r="C10" s="466"/>
      <c r="D10" s="467"/>
      <c r="E10" s="467"/>
      <c r="F10" s="467"/>
      <c r="G10" s="468"/>
      <c r="H10" s="175">
        <v>0</v>
      </c>
      <c r="I10" s="299">
        <v>0</v>
      </c>
    </row>
    <row r="11" spans="1:9" x14ac:dyDescent="0.25">
      <c r="A11" s="97">
        <v>5</v>
      </c>
      <c r="B11" s="16"/>
      <c r="C11" s="466"/>
      <c r="D11" s="467"/>
      <c r="E11" s="467"/>
      <c r="F11" s="467"/>
      <c r="G11" s="468"/>
      <c r="H11" s="175">
        <v>0</v>
      </c>
      <c r="I11" s="299">
        <v>0</v>
      </c>
    </row>
    <row r="12" spans="1:9" x14ac:dyDescent="0.25">
      <c r="A12" s="97">
        <v>6</v>
      </c>
      <c r="B12" s="16"/>
      <c r="C12" s="466"/>
      <c r="D12" s="467"/>
      <c r="E12" s="467"/>
      <c r="F12" s="467"/>
      <c r="G12" s="468"/>
      <c r="H12" s="66">
        <v>0</v>
      </c>
      <c r="I12" s="299">
        <v>0</v>
      </c>
    </row>
    <row r="13" spans="1:9" x14ac:dyDescent="0.25">
      <c r="A13" s="97">
        <v>7</v>
      </c>
      <c r="B13" s="16"/>
      <c r="C13" s="466"/>
      <c r="D13" s="467"/>
      <c r="E13" s="467"/>
      <c r="F13" s="467"/>
      <c r="G13" s="468"/>
      <c r="H13" s="66">
        <v>0</v>
      </c>
      <c r="I13" s="299">
        <v>0</v>
      </c>
    </row>
    <row r="14" spans="1:9" x14ac:dyDescent="0.25">
      <c r="A14" s="97">
        <v>8</v>
      </c>
      <c r="B14" s="16"/>
      <c r="C14" s="466"/>
      <c r="D14" s="467"/>
      <c r="E14" s="467"/>
      <c r="F14" s="467"/>
      <c r="G14" s="468"/>
      <c r="H14" s="66">
        <v>0</v>
      </c>
      <c r="I14" s="299">
        <v>0</v>
      </c>
    </row>
    <row r="15" spans="1:9" x14ac:dyDescent="0.25">
      <c r="A15" s="97">
        <v>9</v>
      </c>
      <c r="B15" s="16"/>
      <c r="C15" s="466"/>
      <c r="D15" s="467"/>
      <c r="E15" s="467"/>
      <c r="F15" s="467"/>
      <c r="G15" s="468"/>
      <c r="H15" s="66">
        <v>0</v>
      </c>
      <c r="I15" s="299">
        <v>0</v>
      </c>
    </row>
    <row r="16" spans="1:9" x14ac:dyDescent="0.25">
      <c r="A16" s="97">
        <v>10</v>
      </c>
      <c r="B16" s="16"/>
      <c r="C16" s="466"/>
      <c r="D16" s="467"/>
      <c r="E16" s="467"/>
      <c r="F16" s="467"/>
      <c r="G16" s="468"/>
      <c r="H16" s="66">
        <v>0</v>
      </c>
      <c r="I16" s="300">
        <v>0</v>
      </c>
    </row>
    <row r="17" spans="1:9" x14ac:dyDescent="0.25">
      <c r="A17" s="97">
        <v>11</v>
      </c>
      <c r="B17" s="16"/>
      <c r="C17" s="466"/>
      <c r="D17" s="467"/>
      <c r="E17" s="467"/>
      <c r="F17" s="467"/>
      <c r="G17" s="468"/>
      <c r="H17" s="66">
        <v>0</v>
      </c>
      <c r="I17" s="300">
        <v>0</v>
      </c>
    </row>
    <row r="18" spans="1:9" x14ac:dyDescent="0.25">
      <c r="A18" s="97">
        <v>12</v>
      </c>
      <c r="B18" s="16"/>
      <c r="C18" s="466"/>
      <c r="D18" s="467"/>
      <c r="E18" s="467"/>
      <c r="F18" s="467"/>
      <c r="G18" s="468"/>
      <c r="H18" s="66">
        <v>0</v>
      </c>
      <c r="I18" s="300">
        <v>0</v>
      </c>
    </row>
    <row r="19" spans="1:9" x14ac:dyDescent="0.25">
      <c r="A19" s="97">
        <v>13</v>
      </c>
      <c r="B19" s="16"/>
      <c r="C19" s="466"/>
      <c r="D19" s="467"/>
      <c r="E19" s="467"/>
      <c r="F19" s="467"/>
      <c r="G19" s="468"/>
      <c r="H19" s="66">
        <v>0</v>
      </c>
      <c r="I19" s="300">
        <v>0</v>
      </c>
    </row>
    <row r="20" spans="1:9" x14ac:dyDescent="0.25">
      <c r="A20" s="97">
        <v>14</v>
      </c>
      <c r="B20" s="16"/>
      <c r="C20" s="466"/>
      <c r="D20" s="467"/>
      <c r="E20" s="467"/>
      <c r="F20" s="467"/>
      <c r="G20" s="468"/>
      <c r="H20" s="66">
        <v>0</v>
      </c>
      <c r="I20" s="300">
        <v>0</v>
      </c>
    </row>
    <row r="21" spans="1:9" x14ac:dyDescent="0.25">
      <c r="A21" s="97">
        <v>15</v>
      </c>
      <c r="B21" s="16"/>
      <c r="C21" s="466"/>
      <c r="D21" s="467"/>
      <c r="E21" s="467"/>
      <c r="F21" s="467"/>
      <c r="G21" s="468"/>
      <c r="H21" s="66">
        <v>0</v>
      </c>
      <c r="I21" s="300">
        <v>0</v>
      </c>
    </row>
    <row r="22" spans="1:9" ht="12.9" customHeight="1" thickBot="1" x14ac:dyDescent="0.3">
      <c r="A22" s="481" t="s">
        <v>36</v>
      </c>
      <c r="B22" s="482"/>
      <c r="C22" s="482"/>
      <c r="D22" s="482"/>
      <c r="E22" s="482"/>
      <c r="F22" s="482"/>
      <c r="G22" s="482"/>
      <c r="H22" s="240">
        <f>SUM(H7:H21)</f>
        <v>0</v>
      </c>
      <c r="I22" s="298">
        <f>SUM(I7:I21)</f>
        <v>0</v>
      </c>
    </row>
    <row r="23" spans="1:9" ht="12.9" customHeight="1" x14ac:dyDescent="0.25">
      <c r="A23" s="108"/>
      <c r="B23" s="108"/>
      <c r="C23" s="108"/>
      <c r="D23" s="108"/>
      <c r="E23" s="108"/>
      <c r="F23" s="108"/>
      <c r="G23" s="108"/>
      <c r="H23" s="108"/>
      <c r="I23" s="109"/>
    </row>
    <row r="24" spans="1:9" ht="12.9" customHeight="1" x14ac:dyDescent="0.25">
      <c r="A24" s="108"/>
      <c r="B24" s="108"/>
      <c r="C24" s="108"/>
      <c r="D24" s="108"/>
      <c r="E24" s="108"/>
      <c r="F24" s="108"/>
      <c r="G24" s="108"/>
      <c r="H24" s="108"/>
      <c r="I24" s="109"/>
    </row>
    <row r="25" spans="1:9" x14ac:dyDescent="0.25">
      <c r="I25" s="183"/>
    </row>
  </sheetData>
  <sheetProtection algorithmName="SHA-512" hashValue="7N1ZlVkERE2jtBBcnSidvSX84D5xmDFMxpoLyLGvmxZaFh0cKGBi4IrS+pb3vXcHRtFmAihR75jLt4nuVqnP/A==" saltValue="6SG75lR9zAFWZxRsUYkacQ==" spinCount="100000" sheet="1" selectLockedCells="1"/>
  <mergeCells count="22">
    <mergeCell ref="C12:G12"/>
    <mergeCell ref="C21:G21"/>
    <mergeCell ref="A22:G22"/>
    <mergeCell ref="A5:I5"/>
    <mergeCell ref="C13:G13"/>
    <mergeCell ref="C14:G14"/>
    <mergeCell ref="C15:G15"/>
    <mergeCell ref="C16:G16"/>
    <mergeCell ref="C17:G17"/>
    <mergeCell ref="C18:G18"/>
    <mergeCell ref="C19:G19"/>
    <mergeCell ref="C20:G20"/>
    <mergeCell ref="A1:I1"/>
    <mergeCell ref="C10:G10"/>
    <mergeCell ref="C11:G11"/>
    <mergeCell ref="A3:I3"/>
    <mergeCell ref="C7:G7"/>
    <mergeCell ref="C8:G8"/>
    <mergeCell ref="C9:G9"/>
    <mergeCell ref="C4:G4"/>
    <mergeCell ref="C6:G6"/>
    <mergeCell ref="C2:I2"/>
  </mergeCells>
  <phoneticPr fontId="23" type="noConversion"/>
  <printOptions horizontalCentered="1"/>
  <pageMargins left="0.5" right="0.25" top="0.75" bottom="0.75" header="0.3" footer="0.3"/>
  <pageSetup orientation="landscape" r:id="rId1"/>
  <headerFooter>
    <oddHeader>&amp;CHHSC Program Budget&amp;RFY 2025</oddHeader>
    <oddFooter>&amp;L&amp;9Rev.1-12-24&amp;R&amp;9Title V State Sexual Risk Avoidance
RFA No. HHS0013957</oddFooter>
  </headerFooter>
  <rowBreaks count="1" manualBreakCount="1">
    <brk id="23" max="16383" man="1"/>
  </rowBreaks>
  <extLst>
    <ext xmlns:mx="http://schemas.microsoft.com/office/mac/excel/2008/main" uri="{64002731-A6B0-56B0-2670-7721B7C09600}">
      <mx:PLV Mode="1"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sheetPr>
  <dimension ref="A1:D28"/>
  <sheetViews>
    <sheetView showGridLines="0" zoomScaleNormal="100" workbookViewId="0">
      <selection activeCell="F4" sqref="F4"/>
    </sheetView>
  </sheetViews>
  <sheetFormatPr defaultColWidth="9.109375" defaultRowHeight="13.2" x14ac:dyDescent="0.25"/>
  <cols>
    <col min="1" max="1" width="3.33203125" customWidth="1"/>
    <col min="2" max="2" width="20.109375" customWidth="1"/>
    <col min="3" max="3" width="6" bestFit="1" customWidth="1"/>
    <col min="4" max="4" width="103.44140625" customWidth="1"/>
  </cols>
  <sheetData>
    <row r="1" spans="1:4" s="1" customFormat="1" x14ac:dyDescent="0.25">
      <c r="A1" s="345" t="s">
        <v>152</v>
      </c>
      <c r="B1" s="345"/>
      <c r="C1" s="345"/>
      <c r="D1" s="345"/>
    </row>
    <row r="2" spans="1:4" s="1" customFormat="1" ht="13.5" customHeight="1" x14ac:dyDescent="0.25">
      <c r="A2" s="346" t="s">
        <v>254</v>
      </c>
      <c r="B2" s="346"/>
      <c r="C2" s="346"/>
      <c r="D2" s="56">
        <f>'Summary Page'!C4</f>
        <v>0</v>
      </c>
    </row>
    <row r="3" spans="1:4" x14ac:dyDescent="0.25">
      <c r="A3" s="21"/>
      <c r="B3" s="84" t="s">
        <v>0</v>
      </c>
      <c r="C3" s="84" t="s">
        <v>154</v>
      </c>
      <c r="D3" s="84" t="s">
        <v>7</v>
      </c>
    </row>
    <row r="4" spans="1:4" x14ac:dyDescent="0.25">
      <c r="A4" s="17">
        <v>1</v>
      </c>
      <c r="B4" s="17"/>
      <c r="C4" s="99"/>
      <c r="D4" s="85"/>
    </row>
    <row r="5" spans="1:4" x14ac:dyDescent="0.25">
      <c r="A5" s="17">
        <v>2</v>
      </c>
      <c r="B5" s="17" t="s">
        <v>60</v>
      </c>
      <c r="C5" s="99"/>
      <c r="D5" s="85"/>
    </row>
    <row r="6" spans="1:4" x14ac:dyDescent="0.25">
      <c r="A6" s="17">
        <v>3</v>
      </c>
      <c r="B6" s="17"/>
      <c r="C6" s="98"/>
      <c r="D6" s="68"/>
    </row>
    <row r="7" spans="1:4" x14ac:dyDescent="0.25">
      <c r="A7" s="17">
        <v>4</v>
      </c>
      <c r="B7" s="17" t="s">
        <v>60</v>
      </c>
      <c r="C7" s="98"/>
      <c r="D7" s="68"/>
    </row>
    <row r="8" spans="1:4" x14ac:dyDescent="0.25">
      <c r="A8" s="17">
        <v>5</v>
      </c>
      <c r="B8" s="17" t="s">
        <v>60</v>
      </c>
      <c r="C8" s="98"/>
      <c r="D8" s="68"/>
    </row>
    <row r="9" spans="1:4" x14ac:dyDescent="0.25">
      <c r="A9" s="17">
        <v>6</v>
      </c>
      <c r="B9" s="17" t="s">
        <v>60</v>
      </c>
      <c r="C9" s="98"/>
      <c r="D9" s="68"/>
    </row>
    <row r="10" spans="1:4" x14ac:dyDescent="0.25">
      <c r="A10" s="17">
        <v>7</v>
      </c>
      <c r="B10" s="17"/>
      <c r="C10" s="98"/>
      <c r="D10" s="68"/>
    </row>
    <row r="11" spans="1:4" x14ac:dyDescent="0.25">
      <c r="A11" s="17">
        <v>8</v>
      </c>
      <c r="B11" s="17"/>
      <c r="C11" s="98"/>
      <c r="D11" s="68"/>
    </row>
    <row r="12" spans="1:4" x14ac:dyDescent="0.25">
      <c r="A12" s="17">
        <v>9</v>
      </c>
      <c r="B12" s="17"/>
      <c r="C12" s="98"/>
      <c r="D12" s="68"/>
    </row>
    <row r="13" spans="1:4" x14ac:dyDescent="0.25">
      <c r="A13" s="17">
        <v>10</v>
      </c>
      <c r="B13" s="17"/>
      <c r="C13" s="98"/>
      <c r="D13" s="68"/>
    </row>
    <row r="14" spans="1:4" x14ac:dyDescent="0.25">
      <c r="A14" s="17">
        <v>11</v>
      </c>
      <c r="B14" s="17"/>
      <c r="C14" s="98"/>
      <c r="D14" s="68"/>
    </row>
    <row r="15" spans="1:4" x14ac:dyDescent="0.25">
      <c r="A15" s="17">
        <v>12</v>
      </c>
      <c r="B15" s="17"/>
      <c r="C15" s="98"/>
      <c r="D15" s="68"/>
    </row>
    <row r="16" spans="1:4" x14ac:dyDescent="0.25">
      <c r="A16" s="17">
        <v>13</v>
      </c>
      <c r="B16" s="17"/>
      <c r="C16" s="98"/>
      <c r="D16" s="68"/>
    </row>
    <row r="17" spans="1:4" x14ac:dyDescent="0.25">
      <c r="A17" s="17">
        <v>14</v>
      </c>
      <c r="B17" s="17"/>
      <c r="C17" s="98"/>
      <c r="D17" s="68"/>
    </row>
    <row r="18" spans="1:4" x14ac:dyDescent="0.25">
      <c r="A18" s="17">
        <v>15</v>
      </c>
      <c r="B18" s="17"/>
      <c r="C18" s="98"/>
      <c r="D18" s="68"/>
    </row>
    <row r="19" spans="1:4" x14ac:dyDescent="0.25">
      <c r="A19" s="17">
        <v>16</v>
      </c>
      <c r="B19" s="17"/>
      <c r="C19" s="98"/>
      <c r="D19" s="68"/>
    </row>
    <row r="20" spans="1:4" x14ac:dyDescent="0.25">
      <c r="A20" s="17">
        <v>17</v>
      </c>
      <c r="B20" s="17"/>
      <c r="C20" s="98"/>
      <c r="D20" s="68"/>
    </row>
    <row r="21" spans="1:4" x14ac:dyDescent="0.25">
      <c r="A21" s="17">
        <v>18</v>
      </c>
      <c r="B21" s="17"/>
      <c r="C21" s="98"/>
      <c r="D21" s="68"/>
    </row>
    <row r="22" spans="1:4" x14ac:dyDescent="0.25">
      <c r="A22" s="17">
        <v>19</v>
      </c>
      <c r="B22" s="17"/>
      <c r="C22" s="98"/>
      <c r="D22" s="68"/>
    </row>
    <row r="23" spans="1:4" x14ac:dyDescent="0.25">
      <c r="A23" s="17">
        <v>20</v>
      </c>
      <c r="B23" s="17"/>
      <c r="C23" s="98"/>
      <c r="D23" s="68"/>
    </row>
    <row r="24" spans="1:4" x14ac:dyDescent="0.25">
      <c r="A24" s="17">
        <v>21</v>
      </c>
      <c r="B24" s="17"/>
      <c r="C24" s="98"/>
      <c r="D24" s="68"/>
    </row>
    <row r="25" spans="1:4" x14ac:dyDescent="0.25">
      <c r="A25" s="17">
        <v>22</v>
      </c>
      <c r="B25" s="17"/>
      <c r="C25" s="98"/>
      <c r="D25" s="68"/>
    </row>
    <row r="26" spans="1:4" x14ac:dyDescent="0.25">
      <c r="A26" s="17">
        <v>23</v>
      </c>
      <c r="B26" s="17"/>
      <c r="C26" s="98"/>
      <c r="D26" s="68"/>
    </row>
    <row r="27" spans="1:4" x14ac:dyDescent="0.25">
      <c r="A27" s="17">
        <v>24</v>
      </c>
      <c r="B27" s="17"/>
      <c r="C27" s="98"/>
      <c r="D27" s="68"/>
    </row>
    <row r="28" spans="1:4" x14ac:dyDescent="0.25">
      <c r="A28" s="17">
        <v>25</v>
      </c>
      <c r="B28" s="17"/>
      <c r="C28" s="98"/>
      <c r="D28" s="68"/>
    </row>
  </sheetData>
  <mergeCells count="2">
    <mergeCell ref="A1:D1"/>
    <mergeCell ref="A2:C2"/>
  </mergeCells>
  <phoneticPr fontId="23" type="noConversion"/>
  <dataValidations disablePrompts="1" count="1">
    <dataValidation type="list" allowBlank="1" showInputMessage="1" showErrorMessage="1" sqref="B4:B28" xr:uid="{00000000-0002-0000-0B00-000000000000}">
      <formula1>Catagories</formula1>
    </dataValidation>
  </dataValidations>
  <printOptions horizontalCentered="1" verticalCentered="1"/>
  <pageMargins left="0.25" right="0.25" top="0.75" bottom="0.75" header="0.3" footer="0.3"/>
  <pageSetup orientation="landscape" r:id="rId1"/>
  <headerFooter>
    <oddHeader>&amp;CHHSC Program Budget&amp;RFY 2025</oddHeader>
    <oddFooter>&amp;L&amp;"Arial,Bold"&amp;9Rev.1-12-24&amp;R&amp;9Title V State Sexual Risk Avoidance
RFA No. HHS0013957</oddFooter>
  </headerFooter>
  <extLs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1"/>
  <sheetViews>
    <sheetView workbookViewId="0">
      <selection activeCell="A12" sqref="A12"/>
    </sheetView>
  </sheetViews>
  <sheetFormatPr defaultColWidth="8.88671875" defaultRowHeight="13.2" x14ac:dyDescent="0.25"/>
  <sheetData>
    <row r="1" spans="1:1" x14ac:dyDescent="0.25">
      <c r="A1" s="37" t="s">
        <v>60</v>
      </c>
    </row>
    <row r="2" spans="1:1" x14ac:dyDescent="0.25">
      <c r="A2" t="s">
        <v>11</v>
      </c>
    </row>
    <row r="3" spans="1:1" x14ac:dyDescent="0.25">
      <c r="A3" t="s">
        <v>38</v>
      </c>
    </row>
    <row r="4" spans="1:1" x14ac:dyDescent="0.25">
      <c r="A4" s="37" t="s">
        <v>62</v>
      </c>
    </row>
    <row r="5" spans="1:1" x14ac:dyDescent="0.25">
      <c r="A5" s="37" t="s">
        <v>63</v>
      </c>
    </row>
    <row r="6" spans="1:1" x14ac:dyDescent="0.25">
      <c r="A6" s="37" t="s">
        <v>46</v>
      </c>
    </row>
    <row r="7" spans="1:1" x14ac:dyDescent="0.25">
      <c r="A7" s="37" t="s">
        <v>44</v>
      </c>
    </row>
    <row r="8" spans="1:1" x14ac:dyDescent="0.25">
      <c r="A8" s="37" t="s">
        <v>45</v>
      </c>
    </row>
    <row r="9" spans="1:1" x14ac:dyDescent="0.25">
      <c r="A9" s="37" t="s">
        <v>61</v>
      </c>
    </row>
    <row r="10" spans="1:1" x14ac:dyDescent="0.25">
      <c r="A10" s="37" t="s">
        <v>64</v>
      </c>
    </row>
    <row r="11" spans="1:1" x14ac:dyDescent="0.25">
      <c r="A11" s="37" t="s">
        <v>65</v>
      </c>
    </row>
    <row r="13" spans="1:1" x14ac:dyDescent="0.25">
      <c r="A13" t="s">
        <v>35</v>
      </c>
    </row>
    <row r="14" spans="1:1" x14ac:dyDescent="0.25">
      <c r="A14" t="s">
        <v>39</v>
      </c>
    </row>
    <row r="15" spans="1:1" x14ac:dyDescent="0.25">
      <c r="A15" t="s">
        <v>40</v>
      </c>
    </row>
    <row r="17" spans="1:1" x14ac:dyDescent="0.25">
      <c r="A17" t="s">
        <v>41</v>
      </c>
    </row>
    <row r="18" spans="1:1" x14ac:dyDescent="0.25">
      <c r="A18" t="s">
        <v>33</v>
      </c>
    </row>
    <row r="19" spans="1:1" x14ac:dyDescent="0.25">
      <c r="A19" t="s">
        <v>42</v>
      </c>
    </row>
    <row r="20" spans="1:1" x14ac:dyDescent="0.25">
      <c r="A20" t="s">
        <v>43</v>
      </c>
    </row>
    <row r="21" spans="1:1" x14ac:dyDescent="0.25">
      <c r="A21" t="s">
        <v>40</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59999389629810485"/>
  </sheetPr>
  <dimension ref="B3:F32"/>
  <sheetViews>
    <sheetView showGridLines="0" tabSelected="1" showWhiteSpace="0" topLeftCell="A6" zoomScale="99" zoomScaleNormal="99" workbookViewId="0">
      <selection activeCell="C18" sqref="C18"/>
    </sheetView>
  </sheetViews>
  <sheetFormatPr defaultColWidth="13.33203125" defaultRowHeight="13.2" x14ac:dyDescent="0.25"/>
  <cols>
    <col min="1" max="1" width="7.88671875" style="1" customWidth="1"/>
    <col min="2" max="2" width="21.33203125" style="1" customWidth="1"/>
    <col min="3" max="3" width="27.109375" style="3" customWidth="1"/>
    <col min="4" max="4" width="8.109375" style="3" customWidth="1"/>
    <col min="5" max="5" width="18.5546875" style="3" customWidth="1"/>
    <col min="6" max="6" width="20.109375" style="3" customWidth="1"/>
    <col min="7" max="16384" width="13.33203125" style="1"/>
  </cols>
  <sheetData>
    <row r="3" spans="2:6" ht="17.399999999999999" x14ac:dyDescent="0.3">
      <c r="B3" s="330" t="s">
        <v>204</v>
      </c>
      <c r="C3" s="330"/>
      <c r="D3" s="330"/>
      <c r="E3" s="330"/>
      <c r="F3" s="330"/>
    </row>
    <row r="4" spans="2:6" ht="14.25" customHeight="1" x14ac:dyDescent="0.25">
      <c r="B4" s="74" t="s">
        <v>272</v>
      </c>
      <c r="C4" s="95"/>
      <c r="D4" s="96"/>
      <c r="E4" s="96"/>
      <c r="F4" s="186"/>
    </row>
    <row r="5" spans="2:6" ht="14.25" customHeight="1" x14ac:dyDescent="0.25">
      <c r="B5" s="74" t="s">
        <v>13</v>
      </c>
      <c r="C5" s="95"/>
      <c r="D5" s="96"/>
      <c r="E5" s="96"/>
      <c r="F5" s="186"/>
    </row>
    <row r="6" spans="2:6" ht="14.25" customHeight="1" x14ac:dyDescent="0.25">
      <c r="B6" s="75" t="s">
        <v>6</v>
      </c>
      <c r="C6" s="201"/>
      <c r="D6" s="202"/>
      <c r="E6" s="96"/>
      <c r="F6" s="186"/>
    </row>
    <row r="7" spans="2:6" ht="14.25" customHeight="1" x14ac:dyDescent="0.25">
      <c r="B7" s="75" t="s">
        <v>271</v>
      </c>
      <c r="C7" s="333"/>
      <c r="D7" s="333"/>
      <c r="E7" s="333"/>
      <c r="F7" s="333"/>
    </row>
    <row r="8" spans="2:6" ht="13.5" customHeight="1" x14ac:dyDescent="0.25">
      <c r="B8" s="59"/>
      <c r="C8" s="162"/>
      <c r="D8" s="162"/>
      <c r="E8" s="13"/>
      <c r="F8" s="187"/>
    </row>
    <row r="9" spans="2:6" ht="12.75" customHeight="1" x14ac:dyDescent="0.25">
      <c r="B9" s="60"/>
      <c r="C9" s="185" t="s">
        <v>0</v>
      </c>
      <c r="D9" s="338" t="s">
        <v>117</v>
      </c>
      <c r="E9" s="339"/>
      <c r="F9" s="58"/>
    </row>
    <row r="10" spans="2:6" ht="18" customHeight="1" x14ac:dyDescent="0.25">
      <c r="B10" s="60"/>
      <c r="C10" s="184" t="s">
        <v>242</v>
      </c>
      <c r="D10" s="331">
        <f>Personnel!H30</f>
        <v>0</v>
      </c>
      <c r="E10" s="332"/>
      <c r="F10" s="58"/>
    </row>
    <row r="11" spans="2:6" ht="18" customHeight="1" x14ac:dyDescent="0.25">
      <c r="B11" s="60"/>
      <c r="C11" s="184" t="s">
        <v>10</v>
      </c>
      <c r="D11" s="331">
        <f>'Fringe Benefits'!L83</f>
        <v>0</v>
      </c>
      <c r="E11" s="332"/>
      <c r="F11" s="58"/>
    </row>
    <row r="12" spans="2:6" ht="18" customHeight="1" x14ac:dyDescent="0.25">
      <c r="B12" s="60"/>
      <c r="C12" s="184" t="s">
        <v>143</v>
      </c>
      <c r="D12" s="331">
        <f>Travel!J68</f>
        <v>0</v>
      </c>
      <c r="E12" s="332"/>
      <c r="F12" s="58"/>
    </row>
    <row r="13" spans="2:6" ht="18" customHeight="1" x14ac:dyDescent="0.25">
      <c r="B13" s="60"/>
      <c r="C13" s="184" t="s">
        <v>241</v>
      </c>
      <c r="D13" s="331">
        <f>Contractual!I30</f>
        <v>0</v>
      </c>
      <c r="E13" s="332"/>
      <c r="F13" s="58"/>
    </row>
    <row r="14" spans="2:6" ht="18" customHeight="1" x14ac:dyDescent="0.25">
      <c r="B14" s="60"/>
      <c r="C14" s="184" t="s">
        <v>44</v>
      </c>
      <c r="D14" s="331">
        <f>Equipment!G30</f>
        <v>0</v>
      </c>
      <c r="E14" s="332"/>
      <c r="F14" s="58"/>
    </row>
    <row r="15" spans="2:6" ht="18" customHeight="1" x14ac:dyDescent="0.25">
      <c r="B15" s="60"/>
      <c r="C15" s="184" t="s">
        <v>244</v>
      </c>
      <c r="D15" s="331">
        <f>Supplies!F30</f>
        <v>0</v>
      </c>
      <c r="E15" s="332"/>
      <c r="F15" s="58"/>
    </row>
    <row r="16" spans="2:6" ht="18" customHeight="1" x14ac:dyDescent="0.25">
      <c r="B16" s="60"/>
      <c r="C16" s="184" t="s">
        <v>188</v>
      </c>
      <c r="D16" s="331">
        <f>'Other '!F30</f>
        <v>0</v>
      </c>
      <c r="E16" s="332"/>
      <c r="F16" s="58"/>
    </row>
    <row r="17" spans="2:6" ht="15.9" customHeight="1" x14ac:dyDescent="0.25">
      <c r="B17" s="60"/>
      <c r="C17" s="184" t="s">
        <v>245</v>
      </c>
      <c r="D17" s="331">
        <f>'Indirect Costs'!G6</f>
        <v>0</v>
      </c>
      <c r="E17" s="332"/>
      <c r="F17" s="58"/>
    </row>
    <row r="18" spans="2:6" ht="15.9" customHeight="1" x14ac:dyDescent="0.25">
      <c r="B18" s="60"/>
      <c r="C18" s="184" t="s">
        <v>276</v>
      </c>
      <c r="D18" s="331">
        <f>'Special Projects'!F31</f>
        <v>0</v>
      </c>
      <c r="E18" s="332"/>
      <c r="F18" s="58"/>
    </row>
    <row r="19" spans="2:6" ht="15.9" customHeight="1" x14ac:dyDescent="0.25">
      <c r="B19" s="60"/>
      <c r="C19" s="74" t="s">
        <v>8</v>
      </c>
      <c r="D19" s="340">
        <f>SUM(D10:D18)</f>
        <v>0</v>
      </c>
      <c r="E19" s="341"/>
      <c r="F19" s="58"/>
    </row>
    <row r="20" spans="2:6" ht="31.95" customHeight="1" x14ac:dyDescent="0.25">
      <c r="B20" s="60"/>
      <c r="C20" s="61"/>
      <c r="D20" s="61"/>
      <c r="E20" s="163"/>
      <c r="F20" s="188"/>
    </row>
    <row r="21" spans="2:6" ht="15.9" customHeight="1" x14ac:dyDescent="0.25">
      <c r="B21" s="93" t="s">
        <v>50</v>
      </c>
      <c r="C21" s="94"/>
      <c r="D21" s="94"/>
      <c r="E21" s="164"/>
      <c r="F21" s="189"/>
    </row>
    <row r="22" spans="2:6" ht="15.9" customHeight="1" x14ac:dyDescent="0.25">
      <c r="B22" s="6"/>
      <c r="C22" s="7"/>
      <c r="D22" s="7"/>
      <c r="E22" s="7"/>
      <c r="F22" s="76"/>
    </row>
    <row r="23" spans="2:6" ht="15.9" customHeight="1" x14ac:dyDescent="0.45">
      <c r="B23" s="336"/>
      <c r="C23" s="337"/>
      <c r="D23" s="18"/>
      <c r="E23" s="18"/>
      <c r="F23" s="303"/>
    </row>
    <row r="24" spans="2:6" ht="15.9" customHeight="1" x14ac:dyDescent="0.25">
      <c r="B24" s="165" t="s">
        <v>275</v>
      </c>
      <c r="C24" s="166"/>
      <c r="D24" s="167"/>
      <c r="E24" s="167"/>
      <c r="F24" s="168" t="s">
        <v>1</v>
      </c>
    </row>
    <row r="25" spans="2:6" ht="15.9" customHeight="1" x14ac:dyDescent="0.25">
      <c r="B25" s="165"/>
      <c r="C25" s="167"/>
      <c r="D25" s="167"/>
      <c r="E25" s="167"/>
      <c r="F25" s="190"/>
    </row>
    <row r="26" spans="2:6" ht="15.9" customHeight="1" x14ac:dyDescent="0.25">
      <c r="B26" s="334"/>
      <c r="C26" s="335"/>
      <c r="D26" s="73"/>
      <c r="E26" s="18"/>
      <c r="F26" s="57"/>
    </row>
    <row r="27" spans="2:6" ht="15.9" customHeight="1" x14ac:dyDescent="0.25">
      <c r="B27" s="165" t="s">
        <v>49</v>
      </c>
      <c r="C27" s="18"/>
      <c r="D27" s="18"/>
      <c r="E27" s="18"/>
      <c r="F27" s="57"/>
    </row>
    <row r="28" spans="2:6" ht="15.9" customHeight="1" x14ac:dyDescent="0.25">
      <c r="B28" s="90" t="s">
        <v>67</v>
      </c>
      <c r="C28" s="91"/>
      <c r="D28" s="91"/>
      <c r="E28" s="91"/>
      <c r="F28" s="92"/>
    </row>
    <row r="29" spans="2:6" ht="15.9" customHeight="1" x14ac:dyDescent="0.25">
      <c r="B29" s="6"/>
      <c r="C29" s="7"/>
      <c r="D29" s="7"/>
      <c r="E29" s="7"/>
      <c r="F29" s="76"/>
    </row>
    <row r="30" spans="2:6" ht="18" x14ac:dyDescent="0.45">
      <c r="B30" s="86"/>
      <c r="C30" s="301"/>
      <c r="D30" s="7"/>
      <c r="E30" s="7"/>
      <c r="F30" s="302"/>
    </row>
    <row r="31" spans="2:6" x14ac:dyDescent="0.25">
      <c r="B31" s="89" t="s">
        <v>66</v>
      </c>
      <c r="C31" s="7"/>
      <c r="D31" s="7"/>
      <c r="E31" s="7"/>
      <c r="F31" s="191" t="s">
        <v>1</v>
      </c>
    </row>
    <row r="32" spans="2:6" x14ac:dyDescent="0.25">
      <c r="B32" s="86"/>
      <c r="C32" s="87"/>
      <c r="D32" s="87"/>
      <c r="E32" s="87"/>
      <c r="F32" s="88"/>
    </row>
  </sheetData>
  <sheetProtection algorithmName="SHA-512" hashValue="0wEN/vJi6KGHDIoDeSKYOysxzYr1rPJOgRuC8e9As5zlrsijiz/JH9Iancqgg+JxinJSDK6rRYaxmuvo6QrbDA==" saltValue="iM5r95Mx0fOMy+BMuyPrVg==" spinCount="100000" sheet="1" selectLockedCells="1"/>
  <protectedRanges>
    <protectedRange password="CA99" sqref="C5:D5" name="Range1"/>
  </protectedRanges>
  <mergeCells count="15">
    <mergeCell ref="B26:C26"/>
    <mergeCell ref="B23:C23"/>
    <mergeCell ref="D9:E9"/>
    <mergeCell ref="D11:E11"/>
    <mergeCell ref="D10:E10"/>
    <mergeCell ref="D13:E13"/>
    <mergeCell ref="D14:E14"/>
    <mergeCell ref="D19:E19"/>
    <mergeCell ref="D18:E18"/>
    <mergeCell ref="B3:F3"/>
    <mergeCell ref="D15:E15"/>
    <mergeCell ref="D16:E16"/>
    <mergeCell ref="D17:E17"/>
    <mergeCell ref="D12:E12"/>
    <mergeCell ref="C7:F7"/>
  </mergeCells>
  <phoneticPr fontId="0" type="noConversion"/>
  <printOptions horizontalCentered="1"/>
  <pageMargins left="0.25" right="0.25" top="0.75" bottom="0.75" header="0.3" footer="0.3"/>
  <pageSetup scale="85" orientation="landscape" r:id="rId1"/>
  <headerFooter scaleWithDoc="0" alignWithMargins="0">
    <oddHeader xml:space="preserve">&amp;L&amp;G&amp;C&amp;"Arial,Bold"&amp;12HHSC Program
Budget
&amp;R&amp;"Arial,Bold"&amp;12Fiscal Year 2025 Budget
</oddHeader>
    <oddFooter>&amp;L&amp;"Arial,Bold"&amp;9Rev.1-12-24&amp;C&amp;"Arial,Bold"Form I - Budget Pages&amp;R&amp;9Title V State Sexual Risk Avoidance
RFA No. HHS0013957</oddFooter>
  </headerFooter>
  <legacyDrawingHF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59999389629810485"/>
  </sheetPr>
  <dimension ref="A1:H30"/>
  <sheetViews>
    <sheetView showGridLines="0" zoomScaleNormal="100" workbookViewId="0">
      <selection activeCell="G5" sqref="G5:G29"/>
    </sheetView>
  </sheetViews>
  <sheetFormatPr defaultColWidth="9.109375" defaultRowHeight="13.2" x14ac:dyDescent="0.25"/>
  <cols>
    <col min="1" max="1" width="3.33203125" customWidth="1"/>
    <col min="2" max="2" width="19.44140625" customWidth="1"/>
    <col min="3" max="3" width="48.44140625" customWidth="1"/>
    <col min="4" max="4" width="12" customWidth="1"/>
    <col min="5" max="5" width="7.44140625" style="14" customWidth="1"/>
    <col min="6" max="6" width="14.109375" style="14" bestFit="1" customWidth="1"/>
    <col min="7" max="7" width="8" style="14" customWidth="1"/>
    <col min="8" max="8" width="17" style="14" customWidth="1"/>
  </cols>
  <sheetData>
    <row r="1" spans="1:8" s="1" customFormat="1" x14ac:dyDescent="0.25">
      <c r="A1" s="345" t="s">
        <v>242</v>
      </c>
      <c r="B1" s="345"/>
      <c r="C1" s="345"/>
      <c r="D1" s="345"/>
      <c r="E1" s="345"/>
      <c r="F1" s="345"/>
      <c r="G1" s="345"/>
      <c r="H1" s="345"/>
    </row>
    <row r="2" spans="1:8" s="1" customFormat="1" ht="13.5" customHeight="1" x14ac:dyDescent="0.25">
      <c r="A2" s="346" t="s">
        <v>254</v>
      </c>
      <c r="B2" s="346"/>
      <c r="C2" s="347">
        <f>'Summary Page'!C4</f>
        <v>0</v>
      </c>
      <c r="D2" s="347"/>
      <c r="E2" s="347"/>
      <c r="F2" s="347"/>
      <c r="G2" s="347"/>
      <c r="H2" s="347"/>
    </row>
    <row r="3" spans="1:8" s="2" customFormat="1" x14ac:dyDescent="0.25">
      <c r="A3" s="27"/>
      <c r="B3" s="28" t="s">
        <v>2</v>
      </c>
      <c r="C3" s="28" t="s">
        <v>3</v>
      </c>
      <c r="D3" s="28" t="s">
        <v>4</v>
      </c>
      <c r="E3" s="28" t="s">
        <v>5</v>
      </c>
      <c r="F3" s="28" t="s">
        <v>23</v>
      </c>
      <c r="G3" s="28" t="s">
        <v>24</v>
      </c>
      <c r="H3" s="28" t="s">
        <v>26</v>
      </c>
    </row>
    <row r="4" spans="1:8" ht="46.5" customHeight="1" x14ac:dyDescent="0.25">
      <c r="A4" s="21"/>
      <c r="B4" s="45" t="s">
        <v>90</v>
      </c>
      <c r="C4" s="45" t="s">
        <v>7</v>
      </c>
      <c r="D4" s="25" t="s">
        <v>9</v>
      </c>
      <c r="E4" s="46" t="s">
        <v>59</v>
      </c>
      <c r="F4" s="46" t="s">
        <v>122</v>
      </c>
      <c r="G4" s="46" t="s">
        <v>123</v>
      </c>
      <c r="H4" s="46" t="s">
        <v>124</v>
      </c>
    </row>
    <row r="5" spans="1:8" x14ac:dyDescent="0.25">
      <c r="A5" s="21">
        <v>1</v>
      </c>
      <c r="B5" s="22"/>
      <c r="C5" s="22"/>
      <c r="D5" s="41"/>
      <c r="E5" s="42"/>
      <c r="F5" s="170">
        <f>D5*E5</f>
        <v>0</v>
      </c>
      <c r="G5" s="69"/>
      <c r="H5" s="170">
        <f>F5*G5</f>
        <v>0</v>
      </c>
    </row>
    <row r="6" spans="1:8" x14ac:dyDescent="0.25">
      <c r="A6" s="21">
        <v>2</v>
      </c>
      <c r="B6" s="22"/>
      <c r="C6" s="22"/>
      <c r="D6" s="41"/>
      <c r="E6" s="42"/>
      <c r="F6" s="170">
        <f t="shared" ref="F6:F29" si="0">D6*E6</f>
        <v>0</v>
      </c>
      <c r="G6" s="69"/>
      <c r="H6" s="170">
        <f t="shared" ref="H6:H29" si="1">F6*G6</f>
        <v>0</v>
      </c>
    </row>
    <row r="7" spans="1:8" x14ac:dyDescent="0.25">
      <c r="A7" s="21">
        <v>3</v>
      </c>
      <c r="B7" s="22"/>
      <c r="C7" s="22"/>
      <c r="D7" s="41"/>
      <c r="E7" s="42"/>
      <c r="F7" s="170">
        <f t="shared" si="0"/>
        <v>0</v>
      </c>
      <c r="G7" s="69"/>
      <c r="H7" s="170">
        <f t="shared" si="1"/>
        <v>0</v>
      </c>
    </row>
    <row r="8" spans="1:8" x14ac:dyDescent="0.25">
      <c r="A8" s="21">
        <v>4</v>
      </c>
      <c r="B8" s="22"/>
      <c r="C8" s="22"/>
      <c r="D8" s="41"/>
      <c r="E8" s="42"/>
      <c r="F8" s="170">
        <f t="shared" si="0"/>
        <v>0</v>
      </c>
      <c r="G8" s="69"/>
      <c r="H8" s="170">
        <f t="shared" si="1"/>
        <v>0</v>
      </c>
    </row>
    <row r="9" spans="1:8" x14ac:dyDescent="0.25">
      <c r="A9" s="21">
        <v>5</v>
      </c>
      <c r="B9" s="22"/>
      <c r="C9" s="22"/>
      <c r="D9" s="41"/>
      <c r="E9" s="42"/>
      <c r="F9" s="170">
        <f t="shared" si="0"/>
        <v>0</v>
      </c>
      <c r="G9" s="69"/>
      <c r="H9" s="170">
        <f t="shared" si="1"/>
        <v>0</v>
      </c>
    </row>
    <row r="10" spans="1:8" x14ac:dyDescent="0.25">
      <c r="A10" s="21">
        <v>6</v>
      </c>
      <c r="B10" s="22"/>
      <c r="C10" s="22"/>
      <c r="D10" s="41"/>
      <c r="E10" s="42"/>
      <c r="F10" s="170">
        <f t="shared" si="0"/>
        <v>0</v>
      </c>
      <c r="G10" s="69"/>
      <c r="H10" s="170">
        <f t="shared" si="1"/>
        <v>0</v>
      </c>
    </row>
    <row r="11" spans="1:8" x14ac:dyDescent="0.25">
      <c r="A11" s="21">
        <v>7</v>
      </c>
      <c r="B11" s="22"/>
      <c r="C11" s="22"/>
      <c r="D11" s="41"/>
      <c r="E11" s="42"/>
      <c r="F11" s="170">
        <f t="shared" si="0"/>
        <v>0</v>
      </c>
      <c r="G11" s="69"/>
      <c r="H11" s="170">
        <f t="shared" si="1"/>
        <v>0</v>
      </c>
    </row>
    <row r="12" spans="1:8" x14ac:dyDescent="0.25">
      <c r="A12" s="21">
        <v>8</v>
      </c>
      <c r="B12" s="22"/>
      <c r="C12" s="22"/>
      <c r="D12" s="41"/>
      <c r="E12" s="42"/>
      <c r="F12" s="170">
        <f t="shared" si="0"/>
        <v>0</v>
      </c>
      <c r="G12" s="69"/>
      <c r="H12" s="170">
        <f t="shared" si="1"/>
        <v>0</v>
      </c>
    </row>
    <row r="13" spans="1:8" x14ac:dyDescent="0.25">
      <c r="A13" s="21">
        <v>9</v>
      </c>
      <c r="B13" s="22"/>
      <c r="C13" s="22"/>
      <c r="D13" s="41"/>
      <c r="E13" s="42"/>
      <c r="F13" s="170">
        <f t="shared" si="0"/>
        <v>0</v>
      </c>
      <c r="G13" s="69"/>
      <c r="H13" s="170">
        <f t="shared" si="1"/>
        <v>0</v>
      </c>
    </row>
    <row r="14" spans="1:8" x14ac:dyDescent="0.25">
      <c r="A14" s="21">
        <v>10</v>
      </c>
      <c r="B14" s="22"/>
      <c r="C14" s="22"/>
      <c r="D14" s="41"/>
      <c r="E14" s="42"/>
      <c r="F14" s="170">
        <f t="shared" si="0"/>
        <v>0</v>
      </c>
      <c r="G14" s="69"/>
      <c r="H14" s="170">
        <f t="shared" si="1"/>
        <v>0</v>
      </c>
    </row>
    <row r="15" spans="1:8" x14ac:dyDescent="0.25">
      <c r="A15" s="21">
        <v>11</v>
      </c>
      <c r="B15" s="22"/>
      <c r="C15" s="22"/>
      <c r="D15" s="41"/>
      <c r="E15" s="42"/>
      <c r="F15" s="170">
        <f t="shared" si="0"/>
        <v>0</v>
      </c>
      <c r="G15" s="69"/>
      <c r="H15" s="170">
        <f t="shared" si="1"/>
        <v>0</v>
      </c>
    </row>
    <row r="16" spans="1:8" x14ac:dyDescent="0.25">
      <c r="A16" s="21">
        <v>12</v>
      </c>
      <c r="B16" s="22"/>
      <c r="C16" s="22"/>
      <c r="D16" s="41"/>
      <c r="E16" s="42"/>
      <c r="F16" s="170">
        <f t="shared" si="0"/>
        <v>0</v>
      </c>
      <c r="G16" s="69"/>
      <c r="H16" s="170">
        <f t="shared" si="1"/>
        <v>0</v>
      </c>
    </row>
    <row r="17" spans="1:8" x14ac:dyDescent="0.25">
      <c r="A17" s="21">
        <v>13</v>
      </c>
      <c r="B17" s="22"/>
      <c r="C17" s="22"/>
      <c r="D17" s="41"/>
      <c r="E17" s="42"/>
      <c r="F17" s="170">
        <f t="shared" si="0"/>
        <v>0</v>
      </c>
      <c r="G17" s="69"/>
      <c r="H17" s="170">
        <f t="shared" si="1"/>
        <v>0</v>
      </c>
    </row>
    <row r="18" spans="1:8" x14ac:dyDescent="0.25">
      <c r="A18" s="21">
        <v>14</v>
      </c>
      <c r="B18" s="22"/>
      <c r="C18" s="22"/>
      <c r="D18" s="41"/>
      <c r="E18" s="42"/>
      <c r="F18" s="170">
        <f t="shared" si="0"/>
        <v>0</v>
      </c>
      <c r="G18" s="69"/>
      <c r="H18" s="170">
        <f t="shared" si="1"/>
        <v>0</v>
      </c>
    </row>
    <row r="19" spans="1:8" x14ac:dyDescent="0.25">
      <c r="A19" s="21">
        <v>15</v>
      </c>
      <c r="B19" s="22"/>
      <c r="C19" s="22"/>
      <c r="D19" s="41"/>
      <c r="E19" s="42"/>
      <c r="F19" s="170">
        <f t="shared" si="0"/>
        <v>0</v>
      </c>
      <c r="G19" s="69"/>
      <c r="H19" s="170">
        <f t="shared" si="1"/>
        <v>0</v>
      </c>
    </row>
    <row r="20" spans="1:8" x14ac:dyDescent="0.25">
      <c r="A20" s="21">
        <v>16</v>
      </c>
      <c r="B20" s="22"/>
      <c r="C20" s="22"/>
      <c r="D20" s="41"/>
      <c r="E20" s="42"/>
      <c r="F20" s="170">
        <f t="shared" si="0"/>
        <v>0</v>
      </c>
      <c r="G20" s="69"/>
      <c r="H20" s="170">
        <f t="shared" si="1"/>
        <v>0</v>
      </c>
    </row>
    <row r="21" spans="1:8" x14ac:dyDescent="0.25">
      <c r="A21" s="21">
        <v>17</v>
      </c>
      <c r="B21" s="22"/>
      <c r="C21" s="22"/>
      <c r="D21" s="41"/>
      <c r="E21" s="42"/>
      <c r="F21" s="170">
        <f t="shared" si="0"/>
        <v>0</v>
      </c>
      <c r="G21" s="69"/>
      <c r="H21" s="170">
        <f t="shared" si="1"/>
        <v>0</v>
      </c>
    </row>
    <row r="22" spans="1:8" x14ac:dyDescent="0.25">
      <c r="A22" s="21">
        <v>18</v>
      </c>
      <c r="B22" s="22"/>
      <c r="C22" s="22"/>
      <c r="D22" s="41"/>
      <c r="E22" s="42"/>
      <c r="F22" s="170">
        <f t="shared" si="0"/>
        <v>0</v>
      </c>
      <c r="G22" s="69"/>
      <c r="H22" s="170">
        <f t="shared" si="1"/>
        <v>0</v>
      </c>
    </row>
    <row r="23" spans="1:8" x14ac:dyDescent="0.25">
      <c r="A23" s="21">
        <v>19</v>
      </c>
      <c r="B23" s="22"/>
      <c r="C23" s="22"/>
      <c r="D23" s="41"/>
      <c r="E23" s="42"/>
      <c r="F23" s="170">
        <f t="shared" si="0"/>
        <v>0</v>
      </c>
      <c r="G23" s="69"/>
      <c r="H23" s="170">
        <f t="shared" si="1"/>
        <v>0</v>
      </c>
    </row>
    <row r="24" spans="1:8" x14ac:dyDescent="0.25">
      <c r="A24" s="21">
        <v>20</v>
      </c>
      <c r="B24" s="22"/>
      <c r="C24" s="22"/>
      <c r="D24" s="41"/>
      <c r="E24" s="42"/>
      <c r="F24" s="170">
        <f t="shared" si="0"/>
        <v>0</v>
      </c>
      <c r="G24" s="69"/>
      <c r="H24" s="170">
        <f t="shared" si="1"/>
        <v>0</v>
      </c>
    </row>
    <row r="25" spans="1:8" x14ac:dyDescent="0.25">
      <c r="A25" s="21">
        <v>21</v>
      </c>
      <c r="B25" s="22"/>
      <c r="C25" s="22"/>
      <c r="D25" s="41"/>
      <c r="E25" s="42"/>
      <c r="F25" s="170">
        <f t="shared" si="0"/>
        <v>0</v>
      </c>
      <c r="G25" s="69"/>
      <c r="H25" s="170">
        <f t="shared" si="1"/>
        <v>0</v>
      </c>
    </row>
    <row r="26" spans="1:8" x14ac:dyDescent="0.25">
      <c r="A26" s="21">
        <v>22</v>
      </c>
      <c r="B26" s="22"/>
      <c r="C26" s="22"/>
      <c r="D26" s="41"/>
      <c r="E26" s="42"/>
      <c r="F26" s="170">
        <f t="shared" si="0"/>
        <v>0</v>
      </c>
      <c r="G26" s="69"/>
      <c r="H26" s="170">
        <f t="shared" si="1"/>
        <v>0</v>
      </c>
    </row>
    <row r="27" spans="1:8" x14ac:dyDescent="0.25">
      <c r="A27" s="21">
        <v>23</v>
      </c>
      <c r="B27" s="22"/>
      <c r="C27" s="22"/>
      <c r="D27" s="41"/>
      <c r="E27" s="42"/>
      <c r="F27" s="170">
        <f t="shared" si="0"/>
        <v>0</v>
      </c>
      <c r="G27" s="69"/>
      <c r="H27" s="170">
        <f t="shared" si="1"/>
        <v>0</v>
      </c>
    </row>
    <row r="28" spans="1:8" x14ac:dyDescent="0.25">
      <c r="A28" s="21">
        <v>24</v>
      </c>
      <c r="B28" s="22"/>
      <c r="C28" s="22"/>
      <c r="D28" s="41"/>
      <c r="E28" s="42"/>
      <c r="F28" s="170">
        <f t="shared" si="0"/>
        <v>0</v>
      </c>
      <c r="G28" s="69"/>
      <c r="H28" s="170">
        <f t="shared" si="1"/>
        <v>0</v>
      </c>
    </row>
    <row r="29" spans="1:8" x14ac:dyDescent="0.25">
      <c r="A29" s="21">
        <v>25</v>
      </c>
      <c r="B29" s="22"/>
      <c r="C29" s="22"/>
      <c r="D29" s="41"/>
      <c r="E29" s="42"/>
      <c r="F29" s="170">
        <f t="shared" si="0"/>
        <v>0</v>
      </c>
      <c r="G29" s="69"/>
      <c r="H29" s="170">
        <f t="shared" si="1"/>
        <v>0</v>
      </c>
    </row>
    <row r="30" spans="1:8" ht="15.9" customHeight="1" x14ac:dyDescent="0.25">
      <c r="A30" s="342" t="s">
        <v>27</v>
      </c>
      <c r="B30" s="343"/>
      <c r="C30" s="343"/>
      <c r="D30" s="343"/>
      <c r="E30" s="344"/>
      <c r="F30" s="171">
        <f>SUM(F5:F29)</f>
        <v>0</v>
      </c>
      <c r="G30" s="169"/>
      <c r="H30" s="172">
        <f>SUM(H5:H29)</f>
        <v>0</v>
      </c>
    </row>
  </sheetData>
  <sheetProtection algorithmName="SHA-512" hashValue="IKgHzj1ko9o3qSkj33DJJIwHLLLbHrg0IbN9WHMd5u7UfcLoxCJ0EAbDFYLLRkgKrR0k0X/yXGGT1TnDf/a2CA==" saltValue="+Ev0caevX34V22Ph6BB0YA==" spinCount="100000" sheet="1" selectLockedCells="1"/>
  <mergeCells count="4">
    <mergeCell ref="A30:E30"/>
    <mergeCell ref="A1:H1"/>
    <mergeCell ref="A2:B2"/>
    <mergeCell ref="C2:H2"/>
  </mergeCells>
  <phoneticPr fontId="0" type="noConversion"/>
  <printOptions horizontalCentered="1" verticalCentered="1"/>
  <pageMargins left="0.25" right="0.25" top="0.75" bottom="0.75" header="0.3" footer="0.3"/>
  <pageSetup fitToHeight="2" orientation="landscape" r:id="rId1"/>
  <headerFooter differentOddEven="1">
    <oddHeader xml:space="preserve">&amp;CHHSC Program Budget&amp;RFY 2025
</oddHeader>
    <oddFooter>&amp;L&amp;"Arial,Bold"&amp;9Rev.1-12-24&amp;CForm I - Budget Pages&amp;R&amp;9Title V State Sexual Risk Avoidance
RFA No. HHS0013957</oddFooter>
  </headerFooter>
  <legacy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L83"/>
  <sheetViews>
    <sheetView showGridLines="0" topLeftCell="A51" zoomScaleNormal="100" workbookViewId="0">
      <selection activeCell="E79" sqref="E79:E80"/>
    </sheetView>
  </sheetViews>
  <sheetFormatPr defaultColWidth="9.109375" defaultRowHeight="13.2" x14ac:dyDescent="0.25"/>
  <cols>
    <col min="1" max="1" width="3.33203125" style="253" customWidth="1"/>
    <col min="2" max="2" width="13.88671875" style="253" customWidth="1"/>
    <col min="3" max="3" width="8.109375" style="253" customWidth="1"/>
    <col min="4" max="4" width="12.5546875" style="253" customWidth="1"/>
    <col min="5" max="5" width="11" style="253" customWidth="1"/>
    <col min="6" max="6" width="11.44140625" style="253" customWidth="1"/>
    <col min="7" max="7" width="12.6640625" style="253" customWidth="1"/>
    <col min="8" max="10" width="10.6640625" style="253" customWidth="1"/>
    <col min="11" max="11" width="11.44140625" style="253" customWidth="1"/>
    <col min="12" max="12" width="13.44140625" style="253" customWidth="1"/>
    <col min="13" max="16384" width="9.109375" style="253"/>
  </cols>
  <sheetData>
    <row r="1" spans="1:12" s="248" customFormat="1" x14ac:dyDescent="0.25">
      <c r="A1" s="354" t="s">
        <v>73</v>
      </c>
      <c r="B1" s="355"/>
      <c r="C1" s="355"/>
      <c r="D1" s="355"/>
      <c r="E1" s="355"/>
      <c r="F1" s="355"/>
      <c r="G1" s="355"/>
      <c r="H1" s="355"/>
      <c r="I1" s="355"/>
      <c r="J1" s="355"/>
      <c r="K1" s="355"/>
      <c r="L1" s="356"/>
    </row>
    <row r="2" spans="1:12" s="248" customFormat="1" ht="27" customHeight="1" x14ac:dyDescent="0.25">
      <c r="A2" s="363" t="s">
        <v>254</v>
      </c>
      <c r="B2" s="363"/>
      <c r="C2" s="364">
        <f>'Summary Page'!C4</f>
        <v>0</v>
      </c>
      <c r="D2" s="364"/>
      <c r="E2" s="364"/>
      <c r="F2" s="364"/>
      <c r="G2" s="364"/>
      <c r="H2" s="364"/>
      <c r="I2" s="364"/>
      <c r="J2" s="364"/>
      <c r="K2" s="364"/>
      <c r="L2" s="364"/>
    </row>
    <row r="3" spans="1:12" s="251" customFormat="1" x14ac:dyDescent="0.25">
      <c r="A3" s="249"/>
      <c r="B3" s="250" t="s">
        <v>2</v>
      </c>
      <c r="C3" s="250" t="s">
        <v>3</v>
      </c>
      <c r="D3" s="250" t="s">
        <v>4</v>
      </c>
      <c r="E3" s="250" t="s">
        <v>5</v>
      </c>
      <c r="F3" s="250" t="s">
        <v>23</v>
      </c>
      <c r="G3" s="250" t="s">
        <v>24</v>
      </c>
      <c r="H3" s="250" t="s">
        <v>26</v>
      </c>
      <c r="I3" s="250" t="s">
        <v>30</v>
      </c>
      <c r="J3" s="250" t="s">
        <v>32</v>
      </c>
      <c r="K3" s="250" t="s">
        <v>48</v>
      </c>
      <c r="L3" s="250" t="s">
        <v>58</v>
      </c>
    </row>
    <row r="4" spans="1:12" ht="46.5" customHeight="1" thickBot="1" x14ac:dyDescent="0.3">
      <c r="A4" s="252"/>
      <c r="B4" s="252" t="s">
        <v>90</v>
      </c>
      <c r="C4" s="252"/>
      <c r="D4" s="252" t="s">
        <v>118</v>
      </c>
      <c r="E4" s="252" t="s">
        <v>184</v>
      </c>
      <c r="F4" s="252" t="s">
        <v>95</v>
      </c>
      <c r="G4" s="252" t="s">
        <v>92</v>
      </c>
      <c r="H4" s="252" t="s">
        <v>93</v>
      </c>
      <c r="I4" s="252" t="s">
        <v>94</v>
      </c>
      <c r="J4" s="252" t="s">
        <v>57</v>
      </c>
      <c r="K4" s="252" t="s">
        <v>199</v>
      </c>
      <c r="L4" s="252" t="s">
        <v>54</v>
      </c>
    </row>
    <row r="5" spans="1:12" ht="12.15" customHeight="1" x14ac:dyDescent="0.25">
      <c r="A5" s="357">
        <v>1</v>
      </c>
      <c r="B5" s="360">
        <f>Personnel!B5</f>
        <v>0</v>
      </c>
      <c r="C5" s="348" t="s">
        <v>55</v>
      </c>
      <c r="D5" s="350">
        <f>SUM(Personnel!F5*0.0765)</f>
        <v>0</v>
      </c>
      <c r="E5" s="352">
        <v>0</v>
      </c>
      <c r="F5" s="352">
        <v>0</v>
      </c>
      <c r="G5" s="352">
        <v>0</v>
      </c>
      <c r="H5" s="352">
        <v>0</v>
      </c>
      <c r="I5" s="352">
        <v>0</v>
      </c>
      <c r="J5" s="352">
        <v>0</v>
      </c>
      <c r="K5" s="352">
        <v>0</v>
      </c>
      <c r="L5" s="350">
        <f>SUM(D5:K5)</f>
        <v>0</v>
      </c>
    </row>
    <row r="6" spans="1:12" ht="12.15" customHeight="1" x14ac:dyDescent="0.25">
      <c r="A6" s="358"/>
      <c r="B6" s="361"/>
      <c r="C6" s="349"/>
      <c r="D6" s="351"/>
      <c r="E6" s="353"/>
      <c r="F6" s="353"/>
      <c r="G6" s="353"/>
      <c r="H6" s="353"/>
      <c r="I6" s="353"/>
      <c r="J6" s="353"/>
      <c r="K6" s="353"/>
      <c r="L6" s="351"/>
    </row>
    <row r="7" spans="1:12" ht="12.15" customHeight="1" thickBot="1" x14ac:dyDescent="0.3">
      <c r="A7" s="359"/>
      <c r="B7" s="362"/>
      <c r="C7" s="255">
        <f>Personnel!G5</f>
        <v>0</v>
      </c>
      <c r="D7" s="256">
        <f>SUM(D5*C7)</f>
        <v>0</v>
      </c>
      <c r="E7" s="256">
        <f>E5*C7</f>
        <v>0</v>
      </c>
      <c r="F7" s="256">
        <f>F5*C7</f>
        <v>0</v>
      </c>
      <c r="G7" s="256">
        <f>G5*C7</f>
        <v>0</v>
      </c>
      <c r="H7" s="256">
        <f>H5*C7</f>
        <v>0</v>
      </c>
      <c r="I7" s="256">
        <f>I5*C7</f>
        <v>0</v>
      </c>
      <c r="J7" s="256">
        <f>J5*C7</f>
        <v>0</v>
      </c>
      <c r="K7" s="256">
        <f>K5*C7</f>
        <v>0</v>
      </c>
      <c r="L7" s="256">
        <f>SUM(D7:K7)</f>
        <v>0</v>
      </c>
    </row>
    <row r="8" spans="1:12" ht="12.15" customHeight="1" x14ac:dyDescent="0.25">
      <c r="A8" s="357">
        <v>2</v>
      </c>
      <c r="B8" s="360">
        <f>Personnel!B6</f>
        <v>0</v>
      </c>
      <c r="C8" s="348" t="s">
        <v>55</v>
      </c>
      <c r="D8" s="350">
        <f>SUM(Personnel!F6*0.0765)</f>
        <v>0</v>
      </c>
      <c r="E8" s="352">
        <v>0</v>
      </c>
      <c r="F8" s="352">
        <v>0</v>
      </c>
      <c r="G8" s="352">
        <v>0</v>
      </c>
      <c r="H8" s="352">
        <v>0</v>
      </c>
      <c r="I8" s="352">
        <v>0</v>
      </c>
      <c r="J8" s="352">
        <v>0</v>
      </c>
      <c r="K8" s="352">
        <v>0</v>
      </c>
      <c r="L8" s="350">
        <f>SUM(D8:K8)</f>
        <v>0</v>
      </c>
    </row>
    <row r="9" spans="1:12" ht="12.15" customHeight="1" x14ac:dyDescent="0.25">
      <c r="A9" s="358"/>
      <c r="B9" s="361"/>
      <c r="C9" s="349"/>
      <c r="D9" s="351"/>
      <c r="E9" s="353"/>
      <c r="F9" s="353"/>
      <c r="G9" s="353"/>
      <c r="H9" s="353"/>
      <c r="I9" s="353"/>
      <c r="J9" s="353"/>
      <c r="K9" s="353"/>
      <c r="L9" s="351"/>
    </row>
    <row r="10" spans="1:12" ht="12.15" customHeight="1" thickBot="1" x14ac:dyDescent="0.3">
      <c r="A10" s="359"/>
      <c r="B10" s="362"/>
      <c r="C10" s="255">
        <f>Personnel!G6</f>
        <v>0</v>
      </c>
      <c r="D10" s="256">
        <f>SUM(D8*C10)</f>
        <v>0</v>
      </c>
      <c r="E10" s="256">
        <f>E8*C10</f>
        <v>0</v>
      </c>
      <c r="F10" s="256">
        <f>F8*C10</f>
        <v>0</v>
      </c>
      <c r="G10" s="256">
        <f>G8*C10</f>
        <v>0</v>
      </c>
      <c r="H10" s="256">
        <f>H8*C10</f>
        <v>0</v>
      </c>
      <c r="I10" s="256">
        <f>I8*C10</f>
        <v>0</v>
      </c>
      <c r="J10" s="256">
        <f>J8*C10</f>
        <v>0</v>
      </c>
      <c r="K10" s="256">
        <f>K8*C10</f>
        <v>0</v>
      </c>
      <c r="L10" s="256">
        <f>SUM(D10:K10)</f>
        <v>0</v>
      </c>
    </row>
    <row r="11" spans="1:12" ht="12.15" customHeight="1" x14ac:dyDescent="0.25">
      <c r="A11" s="357">
        <v>3</v>
      </c>
      <c r="B11" s="360">
        <f>Personnel!B7</f>
        <v>0</v>
      </c>
      <c r="C11" s="348" t="s">
        <v>55</v>
      </c>
      <c r="D11" s="350">
        <f>SUM(Personnel!F7*0.0765)</f>
        <v>0</v>
      </c>
      <c r="E11" s="352">
        <v>0</v>
      </c>
      <c r="F11" s="352">
        <v>0</v>
      </c>
      <c r="G11" s="352">
        <v>0</v>
      </c>
      <c r="H11" s="352">
        <v>0</v>
      </c>
      <c r="I11" s="352">
        <v>0</v>
      </c>
      <c r="J11" s="352">
        <v>0</v>
      </c>
      <c r="K11" s="352">
        <v>0</v>
      </c>
      <c r="L11" s="350">
        <f>SUM(D11:K11)</f>
        <v>0</v>
      </c>
    </row>
    <row r="12" spans="1:12" ht="12.15" customHeight="1" x14ac:dyDescent="0.25">
      <c r="A12" s="358"/>
      <c r="B12" s="361"/>
      <c r="C12" s="349"/>
      <c r="D12" s="351"/>
      <c r="E12" s="353"/>
      <c r="F12" s="353"/>
      <c r="G12" s="353"/>
      <c r="H12" s="353"/>
      <c r="I12" s="353"/>
      <c r="J12" s="353"/>
      <c r="K12" s="353"/>
      <c r="L12" s="351"/>
    </row>
    <row r="13" spans="1:12" ht="12.15" customHeight="1" thickBot="1" x14ac:dyDescent="0.3">
      <c r="A13" s="359"/>
      <c r="B13" s="362"/>
      <c r="C13" s="255">
        <f>Personnel!G7</f>
        <v>0</v>
      </c>
      <c r="D13" s="256">
        <f>SUM(D11*C13)</f>
        <v>0</v>
      </c>
      <c r="E13" s="256">
        <f>E11*C13</f>
        <v>0</v>
      </c>
      <c r="F13" s="256">
        <f>F11*C13</f>
        <v>0</v>
      </c>
      <c r="G13" s="256">
        <f>G11*C13</f>
        <v>0</v>
      </c>
      <c r="H13" s="256">
        <f>H11*C13</f>
        <v>0</v>
      </c>
      <c r="I13" s="256">
        <f>I11*C13</f>
        <v>0</v>
      </c>
      <c r="J13" s="256">
        <f>J11*C13</f>
        <v>0</v>
      </c>
      <c r="K13" s="256">
        <f>K11*C13</f>
        <v>0</v>
      </c>
      <c r="L13" s="256">
        <f>SUM(D13:K13)</f>
        <v>0</v>
      </c>
    </row>
    <row r="14" spans="1:12" ht="12.15" customHeight="1" x14ac:dyDescent="0.25">
      <c r="A14" s="357">
        <v>4</v>
      </c>
      <c r="B14" s="360">
        <f>Personnel!B8</f>
        <v>0</v>
      </c>
      <c r="C14" s="348" t="s">
        <v>55</v>
      </c>
      <c r="D14" s="350">
        <f>SUM(Personnel!F8*0.0765)</f>
        <v>0</v>
      </c>
      <c r="E14" s="352">
        <v>0</v>
      </c>
      <c r="F14" s="352">
        <v>0</v>
      </c>
      <c r="G14" s="352">
        <v>0</v>
      </c>
      <c r="H14" s="352">
        <v>0</v>
      </c>
      <c r="I14" s="352">
        <v>0</v>
      </c>
      <c r="J14" s="352">
        <v>0</v>
      </c>
      <c r="K14" s="352">
        <v>0</v>
      </c>
      <c r="L14" s="350">
        <f>SUM(D14:K14)</f>
        <v>0</v>
      </c>
    </row>
    <row r="15" spans="1:12" ht="12.15" customHeight="1" x14ac:dyDescent="0.25">
      <c r="A15" s="358"/>
      <c r="B15" s="361"/>
      <c r="C15" s="349"/>
      <c r="D15" s="351"/>
      <c r="E15" s="353"/>
      <c r="F15" s="353"/>
      <c r="G15" s="353"/>
      <c r="H15" s="353"/>
      <c r="I15" s="353"/>
      <c r="J15" s="353"/>
      <c r="K15" s="353"/>
      <c r="L15" s="351"/>
    </row>
    <row r="16" spans="1:12" ht="12.15" customHeight="1" thickBot="1" x14ac:dyDescent="0.3">
      <c r="A16" s="359"/>
      <c r="B16" s="362"/>
      <c r="C16" s="255">
        <f>Personnel!G8</f>
        <v>0</v>
      </c>
      <c r="D16" s="256">
        <f>SUM(D14*C16)</f>
        <v>0</v>
      </c>
      <c r="E16" s="256">
        <f>E14*C16</f>
        <v>0</v>
      </c>
      <c r="F16" s="256">
        <f>F14*C16</f>
        <v>0</v>
      </c>
      <c r="G16" s="256">
        <f>G14*C16</f>
        <v>0</v>
      </c>
      <c r="H16" s="256">
        <f>H14*C16</f>
        <v>0</v>
      </c>
      <c r="I16" s="256">
        <f>I14*C16</f>
        <v>0</v>
      </c>
      <c r="J16" s="256">
        <f>J14*C16</f>
        <v>0</v>
      </c>
      <c r="K16" s="256">
        <f>K14*C16</f>
        <v>0</v>
      </c>
      <c r="L16" s="256">
        <f>SUM(D16:K16)</f>
        <v>0</v>
      </c>
    </row>
    <row r="17" spans="1:12" ht="12.15" customHeight="1" x14ac:dyDescent="0.25">
      <c r="A17" s="357">
        <v>5</v>
      </c>
      <c r="B17" s="360">
        <f>Personnel!B9</f>
        <v>0</v>
      </c>
      <c r="C17" s="348" t="s">
        <v>55</v>
      </c>
      <c r="D17" s="350">
        <f>SUM(Personnel!F9*0.0765)</f>
        <v>0</v>
      </c>
      <c r="E17" s="352">
        <v>0</v>
      </c>
      <c r="F17" s="352">
        <v>0</v>
      </c>
      <c r="G17" s="352">
        <v>0</v>
      </c>
      <c r="H17" s="352">
        <v>0</v>
      </c>
      <c r="I17" s="352">
        <v>0</v>
      </c>
      <c r="J17" s="352">
        <v>0</v>
      </c>
      <c r="K17" s="352">
        <v>0</v>
      </c>
      <c r="L17" s="350">
        <f>SUM(D17:K17)</f>
        <v>0</v>
      </c>
    </row>
    <row r="18" spans="1:12" ht="12.15" customHeight="1" x14ac:dyDescent="0.25">
      <c r="A18" s="358"/>
      <c r="B18" s="361"/>
      <c r="C18" s="349"/>
      <c r="D18" s="351"/>
      <c r="E18" s="353"/>
      <c r="F18" s="353"/>
      <c r="G18" s="353"/>
      <c r="H18" s="353"/>
      <c r="I18" s="353"/>
      <c r="J18" s="353"/>
      <c r="K18" s="353"/>
      <c r="L18" s="351"/>
    </row>
    <row r="19" spans="1:12" ht="12.15" customHeight="1" thickBot="1" x14ac:dyDescent="0.3">
      <c r="A19" s="359"/>
      <c r="B19" s="362"/>
      <c r="C19" s="255">
        <f>Personnel!G9</f>
        <v>0</v>
      </c>
      <c r="D19" s="256">
        <f>SUM(D17*C19)</f>
        <v>0</v>
      </c>
      <c r="E19" s="256">
        <f>E17*C19</f>
        <v>0</v>
      </c>
      <c r="F19" s="256">
        <f>F17*C19</f>
        <v>0</v>
      </c>
      <c r="G19" s="256">
        <f>G17*C19</f>
        <v>0</v>
      </c>
      <c r="H19" s="256">
        <f>H17*C19</f>
        <v>0</v>
      </c>
      <c r="I19" s="256">
        <f>I17*C19</f>
        <v>0</v>
      </c>
      <c r="J19" s="256">
        <f>J17*C19</f>
        <v>0</v>
      </c>
      <c r="K19" s="256">
        <f>K17*C19</f>
        <v>0</v>
      </c>
      <c r="L19" s="256">
        <f>SUM(D19:K19)</f>
        <v>0</v>
      </c>
    </row>
    <row r="20" spans="1:12" ht="12.15" customHeight="1" x14ac:dyDescent="0.25">
      <c r="A20" s="357">
        <v>6</v>
      </c>
      <c r="B20" s="360">
        <f>Personnel!B10</f>
        <v>0</v>
      </c>
      <c r="C20" s="348" t="s">
        <v>55</v>
      </c>
      <c r="D20" s="350">
        <f>SUM(Personnel!F10*0.0765)</f>
        <v>0</v>
      </c>
      <c r="E20" s="352">
        <v>0</v>
      </c>
      <c r="F20" s="352">
        <v>0</v>
      </c>
      <c r="G20" s="352">
        <v>0</v>
      </c>
      <c r="H20" s="352">
        <v>0</v>
      </c>
      <c r="I20" s="352">
        <v>0</v>
      </c>
      <c r="J20" s="352">
        <v>0</v>
      </c>
      <c r="K20" s="352">
        <v>0</v>
      </c>
      <c r="L20" s="350">
        <f>SUM(D20:K20)</f>
        <v>0</v>
      </c>
    </row>
    <row r="21" spans="1:12" ht="12.15" customHeight="1" x14ac:dyDescent="0.25">
      <c r="A21" s="358"/>
      <c r="B21" s="361"/>
      <c r="C21" s="349"/>
      <c r="D21" s="351"/>
      <c r="E21" s="353"/>
      <c r="F21" s="353"/>
      <c r="G21" s="353"/>
      <c r="H21" s="353"/>
      <c r="I21" s="353"/>
      <c r="J21" s="353"/>
      <c r="K21" s="353"/>
      <c r="L21" s="351"/>
    </row>
    <row r="22" spans="1:12" ht="12.15" customHeight="1" thickBot="1" x14ac:dyDescent="0.3">
      <c r="A22" s="359"/>
      <c r="B22" s="362"/>
      <c r="C22" s="255">
        <f>Personnel!G10</f>
        <v>0</v>
      </c>
      <c r="D22" s="256">
        <f>SUM(D20*C22)</f>
        <v>0</v>
      </c>
      <c r="E22" s="256">
        <f>E20*C22</f>
        <v>0</v>
      </c>
      <c r="F22" s="256">
        <f>F20*C22</f>
        <v>0</v>
      </c>
      <c r="G22" s="256">
        <f>G20*C22</f>
        <v>0</v>
      </c>
      <c r="H22" s="256">
        <f>H20*C22</f>
        <v>0</v>
      </c>
      <c r="I22" s="256">
        <f>I20*C22</f>
        <v>0</v>
      </c>
      <c r="J22" s="256">
        <f>J20*C22</f>
        <v>0</v>
      </c>
      <c r="K22" s="256">
        <f>K20*C22</f>
        <v>0</v>
      </c>
      <c r="L22" s="256">
        <f>SUM(D22:K22)</f>
        <v>0</v>
      </c>
    </row>
    <row r="23" spans="1:12" ht="12.15" customHeight="1" x14ac:dyDescent="0.25">
      <c r="A23" s="357">
        <v>7</v>
      </c>
      <c r="B23" s="360">
        <f>Personnel!B11</f>
        <v>0</v>
      </c>
      <c r="C23" s="348" t="s">
        <v>55</v>
      </c>
      <c r="D23" s="350">
        <f>SUM(Personnel!F11*0.0765)</f>
        <v>0</v>
      </c>
      <c r="E23" s="352">
        <v>0</v>
      </c>
      <c r="F23" s="352">
        <v>0</v>
      </c>
      <c r="G23" s="352">
        <v>0</v>
      </c>
      <c r="H23" s="352">
        <v>0</v>
      </c>
      <c r="I23" s="352">
        <v>0</v>
      </c>
      <c r="J23" s="352">
        <v>0</v>
      </c>
      <c r="K23" s="352">
        <v>0</v>
      </c>
      <c r="L23" s="350">
        <f>SUM(D23:K23)</f>
        <v>0</v>
      </c>
    </row>
    <row r="24" spans="1:12" ht="12.15" customHeight="1" x14ac:dyDescent="0.25">
      <c r="A24" s="358"/>
      <c r="B24" s="361"/>
      <c r="C24" s="349"/>
      <c r="D24" s="351"/>
      <c r="E24" s="353"/>
      <c r="F24" s="353"/>
      <c r="G24" s="353"/>
      <c r="H24" s="353"/>
      <c r="I24" s="353"/>
      <c r="J24" s="353"/>
      <c r="K24" s="353"/>
      <c r="L24" s="351"/>
    </row>
    <row r="25" spans="1:12" ht="12.15" customHeight="1" thickBot="1" x14ac:dyDescent="0.3">
      <c r="A25" s="359"/>
      <c r="B25" s="362"/>
      <c r="C25" s="255">
        <f>Personnel!G11</f>
        <v>0</v>
      </c>
      <c r="D25" s="256">
        <f>SUM(D23*C25)</f>
        <v>0</v>
      </c>
      <c r="E25" s="256">
        <f>E23*C25</f>
        <v>0</v>
      </c>
      <c r="F25" s="256">
        <f>F23*C25</f>
        <v>0</v>
      </c>
      <c r="G25" s="256">
        <f>G23*C25</f>
        <v>0</v>
      </c>
      <c r="H25" s="256">
        <f>H23*C25</f>
        <v>0</v>
      </c>
      <c r="I25" s="256">
        <f>I23*C25</f>
        <v>0</v>
      </c>
      <c r="J25" s="256">
        <f>J23*C25</f>
        <v>0</v>
      </c>
      <c r="K25" s="256">
        <f>K23*C25</f>
        <v>0</v>
      </c>
      <c r="L25" s="256">
        <f>SUM(D25:K25)</f>
        <v>0</v>
      </c>
    </row>
    <row r="26" spans="1:12" ht="12.15" customHeight="1" x14ac:dyDescent="0.25">
      <c r="A26" s="357">
        <v>8</v>
      </c>
      <c r="B26" s="360">
        <f>Personnel!B12</f>
        <v>0</v>
      </c>
      <c r="C26" s="348" t="s">
        <v>55</v>
      </c>
      <c r="D26" s="350">
        <f>SUM(Personnel!F12*0.0765)</f>
        <v>0</v>
      </c>
      <c r="E26" s="352">
        <v>0</v>
      </c>
      <c r="F26" s="352">
        <v>0</v>
      </c>
      <c r="G26" s="352">
        <v>0</v>
      </c>
      <c r="H26" s="352">
        <v>0</v>
      </c>
      <c r="I26" s="352">
        <v>0</v>
      </c>
      <c r="J26" s="352">
        <v>0</v>
      </c>
      <c r="K26" s="352">
        <v>0</v>
      </c>
      <c r="L26" s="350">
        <f>SUM(D26:K26)</f>
        <v>0</v>
      </c>
    </row>
    <row r="27" spans="1:12" ht="12.15" customHeight="1" x14ac:dyDescent="0.25">
      <c r="A27" s="358"/>
      <c r="B27" s="361"/>
      <c r="C27" s="349"/>
      <c r="D27" s="351"/>
      <c r="E27" s="353"/>
      <c r="F27" s="353"/>
      <c r="G27" s="353"/>
      <c r="H27" s="353"/>
      <c r="I27" s="353"/>
      <c r="J27" s="353"/>
      <c r="K27" s="353"/>
      <c r="L27" s="351"/>
    </row>
    <row r="28" spans="1:12" ht="12.15" customHeight="1" thickBot="1" x14ac:dyDescent="0.3">
      <c r="A28" s="359"/>
      <c r="B28" s="362"/>
      <c r="C28" s="255">
        <f>Personnel!G12</f>
        <v>0</v>
      </c>
      <c r="D28" s="256">
        <f>SUM(D26*C28)</f>
        <v>0</v>
      </c>
      <c r="E28" s="256">
        <f>E26*C28</f>
        <v>0</v>
      </c>
      <c r="F28" s="256">
        <f>F26*C28</f>
        <v>0</v>
      </c>
      <c r="G28" s="256">
        <f>G26*C28</f>
        <v>0</v>
      </c>
      <c r="H28" s="256">
        <f>H26*C28</f>
        <v>0</v>
      </c>
      <c r="I28" s="256">
        <f>I26*C28</f>
        <v>0</v>
      </c>
      <c r="J28" s="256">
        <f>J26*C28</f>
        <v>0</v>
      </c>
      <c r="K28" s="256">
        <f>K26*C28</f>
        <v>0</v>
      </c>
      <c r="L28" s="256">
        <f>SUM(D28:K28)</f>
        <v>0</v>
      </c>
    </row>
    <row r="29" spans="1:12" ht="12.15" customHeight="1" x14ac:dyDescent="0.25">
      <c r="A29" s="357">
        <v>9</v>
      </c>
      <c r="B29" s="360">
        <f>Personnel!B13</f>
        <v>0</v>
      </c>
      <c r="C29" s="348" t="s">
        <v>55</v>
      </c>
      <c r="D29" s="350">
        <f>SUM(Personnel!F13*0.0765)</f>
        <v>0</v>
      </c>
      <c r="E29" s="352">
        <v>0</v>
      </c>
      <c r="F29" s="352">
        <v>0</v>
      </c>
      <c r="G29" s="352">
        <v>0</v>
      </c>
      <c r="H29" s="352">
        <v>0</v>
      </c>
      <c r="I29" s="352">
        <v>0</v>
      </c>
      <c r="J29" s="352">
        <v>0</v>
      </c>
      <c r="K29" s="352">
        <v>0</v>
      </c>
      <c r="L29" s="350">
        <f>SUM(D29:K29)</f>
        <v>0</v>
      </c>
    </row>
    <row r="30" spans="1:12" ht="12.15" customHeight="1" x14ac:dyDescent="0.25">
      <c r="A30" s="358"/>
      <c r="B30" s="361"/>
      <c r="C30" s="349"/>
      <c r="D30" s="351"/>
      <c r="E30" s="353"/>
      <c r="F30" s="353"/>
      <c r="G30" s="353"/>
      <c r="H30" s="353"/>
      <c r="I30" s="353"/>
      <c r="J30" s="353"/>
      <c r="K30" s="353"/>
      <c r="L30" s="351"/>
    </row>
    <row r="31" spans="1:12" ht="12.15" customHeight="1" thickBot="1" x14ac:dyDescent="0.3">
      <c r="A31" s="359"/>
      <c r="B31" s="362"/>
      <c r="C31" s="255">
        <f>Personnel!G13</f>
        <v>0</v>
      </c>
      <c r="D31" s="256">
        <f>SUM(D29*C31)</f>
        <v>0</v>
      </c>
      <c r="E31" s="256">
        <f>E29*C31</f>
        <v>0</v>
      </c>
      <c r="F31" s="256">
        <f>F29*C31</f>
        <v>0</v>
      </c>
      <c r="G31" s="256">
        <f>G29*C31</f>
        <v>0</v>
      </c>
      <c r="H31" s="256">
        <f>H29*C31</f>
        <v>0</v>
      </c>
      <c r="I31" s="256">
        <f>I29*C31</f>
        <v>0</v>
      </c>
      <c r="J31" s="256">
        <f>J29*C31</f>
        <v>0</v>
      </c>
      <c r="K31" s="256">
        <f>K29*C31</f>
        <v>0</v>
      </c>
      <c r="L31" s="256">
        <f>SUM(D31:K31)</f>
        <v>0</v>
      </c>
    </row>
    <row r="32" spans="1:12" ht="12.15" customHeight="1" x14ac:dyDescent="0.25">
      <c r="A32" s="357">
        <v>10</v>
      </c>
      <c r="B32" s="360">
        <f>Personnel!B14</f>
        <v>0</v>
      </c>
      <c r="C32" s="348" t="s">
        <v>55</v>
      </c>
      <c r="D32" s="350">
        <f>SUM(Personnel!F14*0.0765)</f>
        <v>0</v>
      </c>
      <c r="E32" s="352">
        <v>0</v>
      </c>
      <c r="F32" s="352">
        <v>0</v>
      </c>
      <c r="G32" s="352">
        <v>0</v>
      </c>
      <c r="H32" s="352">
        <v>0</v>
      </c>
      <c r="I32" s="352">
        <v>0</v>
      </c>
      <c r="J32" s="352">
        <v>0</v>
      </c>
      <c r="K32" s="352">
        <v>0</v>
      </c>
      <c r="L32" s="350">
        <f>SUM(D32:K32)</f>
        <v>0</v>
      </c>
    </row>
    <row r="33" spans="1:12" ht="12.15" customHeight="1" x14ac:dyDescent="0.25">
      <c r="A33" s="358"/>
      <c r="B33" s="361"/>
      <c r="C33" s="349"/>
      <c r="D33" s="351"/>
      <c r="E33" s="353"/>
      <c r="F33" s="353"/>
      <c r="G33" s="353"/>
      <c r="H33" s="353"/>
      <c r="I33" s="353"/>
      <c r="J33" s="353"/>
      <c r="K33" s="353"/>
      <c r="L33" s="351"/>
    </row>
    <row r="34" spans="1:12" ht="12.15" customHeight="1" thickBot="1" x14ac:dyDescent="0.3">
      <c r="A34" s="359"/>
      <c r="B34" s="362"/>
      <c r="C34" s="255">
        <f>Personnel!G14</f>
        <v>0</v>
      </c>
      <c r="D34" s="256">
        <f>SUM(D32*C34)</f>
        <v>0</v>
      </c>
      <c r="E34" s="256">
        <f>E32*C34</f>
        <v>0</v>
      </c>
      <c r="F34" s="256">
        <f>F32*C34</f>
        <v>0</v>
      </c>
      <c r="G34" s="256">
        <f>G32*C34</f>
        <v>0</v>
      </c>
      <c r="H34" s="256">
        <f>H32*C34</f>
        <v>0</v>
      </c>
      <c r="I34" s="256">
        <f>I32*C34</f>
        <v>0</v>
      </c>
      <c r="J34" s="256">
        <f>J32*C34</f>
        <v>0</v>
      </c>
      <c r="K34" s="256">
        <f>K32*C34</f>
        <v>0</v>
      </c>
      <c r="L34" s="256">
        <f>SUM(D34:K34)</f>
        <v>0</v>
      </c>
    </row>
    <row r="35" spans="1:12" ht="12.15" customHeight="1" x14ac:dyDescent="0.25">
      <c r="A35" s="357">
        <v>11</v>
      </c>
      <c r="B35" s="360">
        <f>Personnel!B15</f>
        <v>0</v>
      </c>
      <c r="C35" s="348" t="s">
        <v>55</v>
      </c>
      <c r="D35" s="350">
        <f>SUM(Personnel!F15*0.0765)</f>
        <v>0</v>
      </c>
      <c r="E35" s="352">
        <v>0</v>
      </c>
      <c r="F35" s="352">
        <v>0</v>
      </c>
      <c r="G35" s="352">
        <v>0</v>
      </c>
      <c r="H35" s="352">
        <v>0</v>
      </c>
      <c r="I35" s="352">
        <v>0</v>
      </c>
      <c r="J35" s="352">
        <v>0</v>
      </c>
      <c r="K35" s="352">
        <v>0</v>
      </c>
      <c r="L35" s="350">
        <f>SUM(D35:K35)</f>
        <v>0</v>
      </c>
    </row>
    <row r="36" spans="1:12" ht="12.15" customHeight="1" x14ac:dyDescent="0.25">
      <c r="A36" s="358"/>
      <c r="B36" s="361"/>
      <c r="C36" s="349"/>
      <c r="D36" s="351"/>
      <c r="E36" s="353"/>
      <c r="F36" s="353"/>
      <c r="G36" s="353"/>
      <c r="H36" s="353"/>
      <c r="I36" s="353"/>
      <c r="J36" s="353"/>
      <c r="K36" s="353"/>
      <c r="L36" s="351"/>
    </row>
    <row r="37" spans="1:12" ht="12.15" customHeight="1" thickBot="1" x14ac:dyDescent="0.3">
      <c r="A37" s="359"/>
      <c r="B37" s="362"/>
      <c r="C37" s="255">
        <f>Personnel!G15</f>
        <v>0</v>
      </c>
      <c r="D37" s="256">
        <f>SUM(D35*C37)</f>
        <v>0</v>
      </c>
      <c r="E37" s="256">
        <f>E35*C37</f>
        <v>0</v>
      </c>
      <c r="F37" s="256">
        <f>F35*C37</f>
        <v>0</v>
      </c>
      <c r="G37" s="256">
        <f>G35*C37</f>
        <v>0</v>
      </c>
      <c r="H37" s="256">
        <f>H35*C37</f>
        <v>0</v>
      </c>
      <c r="I37" s="256">
        <f>I35*C37</f>
        <v>0</v>
      </c>
      <c r="J37" s="256">
        <f>J35*C37</f>
        <v>0</v>
      </c>
      <c r="K37" s="256">
        <f>K35*C37</f>
        <v>0</v>
      </c>
      <c r="L37" s="256">
        <f>SUM(D37:K37)</f>
        <v>0</v>
      </c>
    </row>
    <row r="38" spans="1:12" ht="12.15" customHeight="1" x14ac:dyDescent="0.25">
      <c r="A38" s="357">
        <v>12</v>
      </c>
      <c r="B38" s="360">
        <f>Personnel!B16</f>
        <v>0</v>
      </c>
      <c r="C38" s="348" t="s">
        <v>55</v>
      </c>
      <c r="D38" s="350">
        <f>SUM(Personnel!F16*0.0765)</f>
        <v>0</v>
      </c>
      <c r="E38" s="352">
        <v>0</v>
      </c>
      <c r="F38" s="352">
        <v>0</v>
      </c>
      <c r="G38" s="352">
        <v>0</v>
      </c>
      <c r="H38" s="352">
        <v>0</v>
      </c>
      <c r="I38" s="352">
        <v>0</v>
      </c>
      <c r="J38" s="352">
        <v>0</v>
      </c>
      <c r="K38" s="352">
        <v>0</v>
      </c>
      <c r="L38" s="350">
        <f>SUM(D38:K38)</f>
        <v>0</v>
      </c>
    </row>
    <row r="39" spans="1:12" ht="12.15" customHeight="1" x14ac:dyDescent="0.25">
      <c r="A39" s="358"/>
      <c r="B39" s="361"/>
      <c r="C39" s="349"/>
      <c r="D39" s="351"/>
      <c r="E39" s="353"/>
      <c r="F39" s="353"/>
      <c r="G39" s="353"/>
      <c r="H39" s="353"/>
      <c r="I39" s="353"/>
      <c r="J39" s="353"/>
      <c r="K39" s="353"/>
      <c r="L39" s="351"/>
    </row>
    <row r="40" spans="1:12" ht="12.15" customHeight="1" thickBot="1" x14ac:dyDescent="0.3">
      <c r="A40" s="359"/>
      <c r="B40" s="362"/>
      <c r="C40" s="255">
        <f>Personnel!G16</f>
        <v>0</v>
      </c>
      <c r="D40" s="256">
        <f>SUM(D38*C40)</f>
        <v>0</v>
      </c>
      <c r="E40" s="256">
        <f>E38*C40</f>
        <v>0</v>
      </c>
      <c r="F40" s="256">
        <f>F38*C40</f>
        <v>0</v>
      </c>
      <c r="G40" s="256">
        <f>G38*C40</f>
        <v>0</v>
      </c>
      <c r="H40" s="256">
        <f>H38*C40</f>
        <v>0</v>
      </c>
      <c r="I40" s="256">
        <f>I38*C40</f>
        <v>0</v>
      </c>
      <c r="J40" s="256">
        <f>J38*C40</f>
        <v>0</v>
      </c>
      <c r="K40" s="256">
        <f>K38*C40</f>
        <v>0</v>
      </c>
      <c r="L40" s="256">
        <f>SUM(D40:K40)</f>
        <v>0</v>
      </c>
    </row>
    <row r="41" spans="1:12" ht="12.15" hidden="1" customHeight="1" x14ac:dyDescent="0.25">
      <c r="A41" s="254"/>
      <c r="B41" s="258"/>
      <c r="C41" s="259"/>
      <c r="D41" s="257"/>
      <c r="E41" s="257"/>
      <c r="F41" s="257"/>
      <c r="G41" s="257"/>
      <c r="H41" s="257"/>
      <c r="I41" s="257"/>
      <c r="J41" s="257"/>
      <c r="K41" s="257"/>
      <c r="L41" s="257"/>
    </row>
    <row r="42" spans="1:12" ht="12.15" hidden="1" customHeight="1" thickBot="1" x14ac:dyDescent="0.3">
      <c r="A42" s="254"/>
      <c r="B42" s="258"/>
      <c r="C42" s="259"/>
      <c r="D42" s="257"/>
      <c r="E42" s="257"/>
      <c r="F42" s="257"/>
      <c r="G42" s="257"/>
      <c r="H42" s="257"/>
      <c r="I42" s="257"/>
      <c r="J42" s="257"/>
      <c r="K42" s="257"/>
      <c r="L42" s="257"/>
    </row>
    <row r="43" spans="1:12" ht="12.15" customHeight="1" x14ac:dyDescent="0.25">
      <c r="A43" s="370">
        <v>13</v>
      </c>
      <c r="B43" s="365">
        <f>Personnel!B17</f>
        <v>0</v>
      </c>
      <c r="C43" s="348" t="s">
        <v>55</v>
      </c>
      <c r="D43" s="350">
        <f>SUM(Personnel!F17*0.0765)</f>
        <v>0</v>
      </c>
      <c r="E43" s="352">
        <v>0</v>
      </c>
      <c r="F43" s="352">
        <v>0</v>
      </c>
      <c r="G43" s="352">
        <v>0</v>
      </c>
      <c r="H43" s="352">
        <v>0</v>
      </c>
      <c r="I43" s="352">
        <v>0</v>
      </c>
      <c r="J43" s="352">
        <v>0</v>
      </c>
      <c r="K43" s="352">
        <v>0</v>
      </c>
      <c r="L43" s="350">
        <f>SUM(D43:K43)</f>
        <v>0</v>
      </c>
    </row>
    <row r="44" spans="1:12" ht="12.15" customHeight="1" x14ac:dyDescent="0.25">
      <c r="A44" s="370"/>
      <c r="B44" s="365"/>
      <c r="C44" s="349"/>
      <c r="D44" s="351"/>
      <c r="E44" s="353"/>
      <c r="F44" s="353"/>
      <c r="G44" s="353"/>
      <c r="H44" s="353"/>
      <c r="I44" s="353"/>
      <c r="J44" s="353"/>
      <c r="K44" s="353"/>
      <c r="L44" s="351"/>
    </row>
    <row r="45" spans="1:12" ht="12.15" customHeight="1" thickBot="1" x14ac:dyDescent="0.3">
      <c r="A45" s="359"/>
      <c r="B45" s="366"/>
      <c r="C45" s="255">
        <f>Personnel!G17</f>
        <v>0</v>
      </c>
      <c r="D45" s="256">
        <f>SUM(D43*C45)</f>
        <v>0</v>
      </c>
      <c r="E45" s="256">
        <f>E43*C45</f>
        <v>0</v>
      </c>
      <c r="F45" s="256">
        <f>F43*C45</f>
        <v>0</v>
      </c>
      <c r="G45" s="256">
        <f>G43*C45</f>
        <v>0</v>
      </c>
      <c r="H45" s="256">
        <f>H43*C45</f>
        <v>0</v>
      </c>
      <c r="I45" s="256">
        <f>I43*C45</f>
        <v>0</v>
      </c>
      <c r="J45" s="256">
        <f>J43*C45</f>
        <v>0</v>
      </c>
      <c r="K45" s="256">
        <f>K43*C45</f>
        <v>0</v>
      </c>
      <c r="L45" s="256">
        <f>SUM(D45:K45)</f>
        <v>0</v>
      </c>
    </row>
    <row r="46" spans="1:12" ht="12.15" customHeight="1" x14ac:dyDescent="0.25">
      <c r="A46" s="367">
        <v>14</v>
      </c>
      <c r="B46" s="368">
        <f>Personnel!B18</f>
        <v>0</v>
      </c>
      <c r="C46" s="348" t="s">
        <v>55</v>
      </c>
      <c r="D46" s="350">
        <f>SUM(Personnel!F18*0.0765)</f>
        <v>0</v>
      </c>
      <c r="E46" s="352">
        <v>0</v>
      </c>
      <c r="F46" s="352">
        <v>0</v>
      </c>
      <c r="G46" s="352">
        <v>0</v>
      </c>
      <c r="H46" s="352">
        <v>0</v>
      </c>
      <c r="I46" s="352">
        <v>0</v>
      </c>
      <c r="J46" s="352">
        <v>0</v>
      </c>
      <c r="K46" s="352">
        <v>0</v>
      </c>
      <c r="L46" s="350">
        <f>SUM(D46:K46)</f>
        <v>0</v>
      </c>
    </row>
    <row r="47" spans="1:12" ht="12.15" customHeight="1" x14ac:dyDescent="0.25">
      <c r="A47" s="358"/>
      <c r="B47" s="369"/>
      <c r="C47" s="349"/>
      <c r="D47" s="351"/>
      <c r="E47" s="353"/>
      <c r="F47" s="353"/>
      <c r="G47" s="353"/>
      <c r="H47" s="353"/>
      <c r="I47" s="353"/>
      <c r="J47" s="353"/>
      <c r="K47" s="353"/>
      <c r="L47" s="351"/>
    </row>
    <row r="48" spans="1:12" ht="12.15" customHeight="1" thickBot="1" x14ac:dyDescent="0.3">
      <c r="A48" s="359"/>
      <c r="B48" s="366"/>
      <c r="C48" s="255">
        <f>Personnel!G18</f>
        <v>0</v>
      </c>
      <c r="D48" s="256">
        <f>SUM(D46*C48)</f>
        <v>0</v>
      </c>
      <c r="E48" s="256">
        <f>E46*C48</f>
        <v>0</v>
      </c>
      <c r="F48" s="256">
        <f>F46*C48</f>
        <v>0</v>
      </c>
      <c r="G48" s="256">
        <f>G46*C48</f>
        <v>0</v>
      </c>
      <c r="H48" s="256">
        <f>H46*C48</f>
        <v>0</v>
      </c>
      <c r="I48" s="256">
        <f>I46*C48</f>
        <v>0</v>
      </c>
      <c r="J48" s="256">
        <f>J46*C48</f>
        <v>0</v>
      </c>
      <c r="K48" s="256">
        <f>K46*C48</f>
        <v>0</v>
      </c>
      <c r="L48" s="256">
        <f>SUM(D48:K48)</f>
        <v>0</v>
      </c>
    </row>
    <row r="49" spans="1:12" ht="12.15" customHeight="1" x14ac:dyDescent="0.25">
      <c r="A49" s="357">
        <v>15</v>
      </c>
      <c r="B49" s="371">
        <f>Personnel!B19</f>
        <v>0</v>
      </c>
      <c r="C49" s="348" t="s">
        <v>55</v>
      </c>
      <c r="D49" s="350">
        <f>SUM(Personnel!F19*0.0765)</f>
        <v>0</v>
      </c>
      <c r="E49" s="352">
        <v>0</v>
      </c>
      <c r="F49" s="352">
        <v>0</v>
      </c>
      <c r="G49" s="352">
        <v>0</v>
      </c>
      <c r="H49" s="352">
        <v>0</v>
      </c>
      <c r="I49" s="352">
        <v>0</v>
      </c>
      <c r="J49" s="352">
        <v>0</v>
      </c>
      <c r="K49" s="352">
        <v>0</v>
      </c>
      <c r="L49" s="350">
        <f>SUM(D49:K49)</f>
        <v>0</v>
      </c>
    </row>
    <row r="50" spans="1:12" ht="12.15" customHeight="1" x14ac:dyDescent="0.25">
      <c r="A50" s="358"/>
      <c r="B50" s="369"/>
      <c r="C50" s="349"/>
      <c r="D50" s="351"/>
      <c r="E50" s="353"/>
      <c r="F50" s="353"/>
      <c r="G50" s="353"/>
      <c r="H50" s="353"/>
      <c r="I50" s="353"/>
      <c r="J50" s="353"/>
      <c r="K50" s="353"/>
      <c r="L50" s="351"/>
    </row>
    <row r="51" spans="1:12" ht="12.15" customHeight="1" thickBot="1" x14ac:dyDescent="0.3">
      <c r="A51" s="359"/>
      <c r="B51" s="366"/>
      <c r="C51" s="255">
        <f>Personnel!G19</f>
        <v>0</v>
      </c>
      <c r="D51" s="256">
        <f>SUM(D49*C51)</f>
        <v>0</v>
      </c>
      <c r="E51" s="256">
        <f>E49*C51</f>
        <v>0</v>
      </c>
      <c r="F51" s="256">
        <f>F49*C51</f>
        <v>0</v>
      </c>
      <c r="G51" s="256">
        <f>G49*C51</f>
        <v>0</v>
      </c>
      <c r="H51" s="256">
        <f>H49*C51</f>
        <v>0</v>
      </c>
      <c r="I51" s="256">
        <f>I49*C51</f>
        <v>0</v>
      </c>
      <c r="J51" s="256">
        <f>J49*C51</f>
        <v>0</v>
      </c>
      <c r="K51" s="256">
        <f>K49*C51</f>
        <v>0</v>
      </c>
      <c r="L51" s="256">
        <f>SUM(D51:K51)</f>
        <v>0</v>
      </c>
    </row>
    <row r="52" spans="1:12" ht="12.15" customHeight="1" x14ac:dyDescent="0.25">
      <c r="A52" s="357">
        <v>16</v>
      </c>
      <c r="B52" s="371">
        <f>Personnel!B20</f>
        <v>0</v>
      </c>
      <c r="C52" s="348" t="s">
        <v>55</v>
      </c>
      <c r="D52" s="350">
        <f>SUM(Personnel!F20*0.0765)</f>
        <v>0</v>
      </c>
      <c r="E52" s="352">
        <v>0</v>
      </c>
      <c r="F52" s="352">
        <v>0</v>
      </c>
      <c r="G52" s="352">
        <v>0</v>
      </c>
      <c r="H52" s="352">
        <v>0</v>
      </c>
      <c r="I52" s="352">
        <v>0</v>
      </c>
      <c r="J52" s="352">
        <v>0</v>
      </c>
      <c r="K52" s="352">
        <v>0</v>
      </c>
      <c r="L52" s="350">
        <f>SUM(D52:K52)</f>
        <v>0</v>
      </c>
    </row>
    <row r="53" spans="1:12" ht="12.15" customHeight="1" x14ac:dyDescent="0.25">
      <c r="A53" s="358"/>
      <c r="B53" s="369"/>
      <c r="C53" s="349"/>
      <c r="D53" s="351"/>
      <c r="E53" s="353"/>
      <c r="F53" s="353"/>
      <c r="G53" s="353"/>
      <c r="H53" s="353"/>
      <c r="I53" s="353"/>
      <c r="J53" s="353"/>
      <c r="K53" s="353"/>
      <c r="L53" s="351"/>
    </row>
    <row r="54" spans="1:12" ht="12.15" customHeight="1" thickBot="1" x14ac:dyDescent="0.3">
      <c r="A54" s="359"/>
      <c r="B54" s="366"/>
      <c r="C54" s="255">
        <f>Personnel!G20</f>
        <v>0</v>
      </c>
      <c r="D54" s="256">
        <f>SUM(D52*C54)</f>
        <v>0</v>
      </c>
      <c r="E54" s="256">
        <f>E52*C54</f>
        <v>0</v>
      </c>
      <c r="F54" s="256">
        <f>F52*C54</f>
        <v>0</v>
      </c>
      <c r="G54" s="256">
        <f>G52*C54</f>
        <v>0</v>
      </c>
      <c r="H54" s="256">
        <f>H52*C54</f>
        <v>0</v>
      </c>
      <c r="I54" s="256">
        <f>I52*C54</f>
        <v>0</v>
      </c>
      <c r="J54" s="256">
        <f>J52*C54</f>
        <v>0</v>
      </c>
      <c r="K54" s="256">
        <f>K52*C54</f>
        <v>0</v>
      </c>
      <c r="L54" s="256">
        <f>SUM(D54:K54)</f>
        <v>0</v>
      </c>
    </row>
    <row r="55" spans="1:12" ht="12.15" customHeight="1" x14ac:dyDescent="0.25">
      <c r="A55" s="357">
        <v>17</v>
      </c>
      <c r="B55" s="371">
        <f>Personnel!B21</f>
        <v>0</v>
      </c>
      <c r="C55" s="348" t="s">
        <v>55</v>
      </c>
      <c r="D55" s="350">
        <f>SUM(Personnel!F21*0.0765)</f>
        <v>0</v>
      </c>
      <c r="E55" s="352">
        <v>0</v>
      </c>
      <c r="F55" s="352">
        <v>0</v>
      </c>
      <c r="G55" s="352">
        <v>0</v>
      </c>
      <c r="H55" s="352">
        <v>0</v>
      </c>
      <c r="I55" s="352">
        <v>0</v>
      </c>
      <c r="J55" s="352">
        <v>0</v>
      </c>
      <c r="K55" s="352">
        <v>0</v>
      </c>
      <c r="L55" s="350">
        <f>SUM(D55:K55)</f>
        <v>0</v>
      </c>
    </row>
    <row r="56" spans="1:12" ht="12.15" customHeight="1" x14ac:dyDescent="0.25">
      <c r="A56" s="358"/>
      <c r="B56" s="369"/>
      <c r="C56" s="349"/>
      <c r="D56" s="351"/>
      <c r="E56" s="353"/>
      <c r="F56" s="353"/>
      <c r="G56" s="353"/>
      <c r="H56" s="353"/>
      <c r="I56" s="353"/>
      <c r="J56" s="353"/>
      <c r="K56" s="353"/>
      <c r="L56" s="351"/>
    </row>
    <row r="57" spans="1:12" ht="12.15" customHeight="1" thickBot="1" x14ac:dyDescent="0.3">
      <c r="A57" s="359"/>
      <c r="B57" s="366"/>
      <c r="C57" s="255">
        <f>Personnel!G21</f>
        <v>0</v>
      </c>
      <c r="D57" s="256">
        <f>SUM(D55*C57)</f>
        <v>0</v>
      </c>
      <c r="E57" s="256">
        <f>E55*C57</f>
        <v>0</v>
      </c>
      <c r="F57" s="256">
        <f>F55*C57</f>
        <v>0</v>
      </c>
      <c r="G57" s="256">
        <f>G55*C57</f>
        <v>0</v>
      </c>
      <c r="H57" s="256">
        <f>H55*C57</f>
        <v>0</v>
      </c>
      <c r="I57" s="256">
        <f>I55*C57</f>
        <v>0</v>
      </c>
      <c r="J57" s="256">
        <f>J55*C57</f>
        <v>0</v>
      </c>
      <c r="K57" s="256">
        <f>K55*C57</f>
        <v>0</v>
      </c>
      <c r="L57" s="256">
        <f>SUM(D57:K57)</f>
        <v>0</v>
      </c>
    </row>
    <row r="58" spans="1:12" ht="12.15" customHeight="1" x14ac:dyDescent="0.25">
      <c r="A58" s="357">
        <v>18</v>
      </c>
      <c r="B58" s="371">
        <f>Personnel!B22</f>
        <v>0</v>
      </c>
      <c r="C58" s="348" t="s">
        <v>55</v>
      </c>
      <c r="D58" s="350">
        <f>SUM(Personnel!F22*0.0765)</f>
        <v>0</v>
      </c>
      <c r="E58" s="352">
        <v>0</v>
      </c>
      <c r="F58" s="352">
        <v>0</v>
      </c>
      <c r="G58" s="352">
        <v>0</v>
      </c>
      <c r="H58" s="352">
        <v>0</v>
      </c>
      <c r="I58" s="352">
        <v>0</v>
      </c>
      <c r="J58" s="352">
        <v>0</v>
      </c>
      <c r="K58" s="352">
        <v>0</v>
      </c>
      <c r="L58" s="350">
        <f>SUM(D58:K58)</f>
        <v>0</v>
      </c>
    </row>
    <row r="59" spans="1:12" ht="12.15" customHeight="1" x14ac:dyDescent="0.25">
      <c r="A59" s="358"/>
      <c r="B59" s="369"/>
      <c r="C59" s="349"/>
      <c r="D59" s="351"/>
      <c r="E59" s="353"/>
      <c r="F59" s="353"/>
      <c r="G59" s="353"/>
      <c r="H59" s="353"/>
      <c r="I59" s="353"/>
      <c r="J59" s="353"/>
      <c r="K59" s="353"/>
      <c r="L59" s="351"/>
    </row>
    <row r="60" spans="1:12" ht="12.15" customHeight="1" thickBot="1" x14ac:dyDescent="0.3">
      <c r="A60" s="359"/>
      <c r="B60" s="366"/>
      <c r="C60" s="255">
        <f>Personnel!G22</f>
        <v>0</v>
      </c>
      <c r="D60" s="256">
        <f>SUM(D58*C60)</f>
        <v>0</v>
      </c>
      <c r="E60" s="256">
        <f>E58*C60</f>
        <v>0</v>
      </c>
      <c r="F60" s="256">
        <f>F58*C60</f>
        <v>0</v>
      </c>
      <c r="G60" s="256">
        <f>G58*C60</f>
        <v>0</v>
      </c>
      <c r="H60" s="256">
        <f>H58*C60</f>
        <v>0</v>
      </c>
      <c r="I60" s="256">
        <f>I58*C60</f>
        <v>0</v>
      </c>
      <c r="J60" s="256">
        <f>J58*C60</f>
        <v>0</v>
      </c>
      <c r="K60" s="256">
        <f>K58*C60</f>
        <v>0</v>
      </c>
      <c r="L60" s="256">
        <f>SUM(D60:K60)</f>
        <v>0</v>
      </c>
    </row>
    <row r="61" spans="1:12" ht="12.15" customHeight="1" x14ac:dyDescent="0.25">
      <c r="A61" s="357">
        <v>19</v>
      </c>
      <c r="B61" s="371">
        <f>Personnel!B23</f>
        <v>0</v>
      </c>
      <c r="C61" s="348" t="s">
        <v>55</v>
      </c>
      <c r="D61" s="350">
        <f>SUM(Personnel!F23*0.0765)</f>
        <v>0</v>
      </c>
      <c r="E61" s="352">
        <v>0</v>
      </c>
      <c r="F61" s="352">
        <v>0</v>
      </c>
      <c r="G61" s="352">
        <v>0</v>
      </c>
      <c r="H61" s="352">
        <v>0</v>
      </c>
      <c r="I61" s="352">
        <v>0</v>
      </c>
      <c r="J61" s="352">
        <v>0</v>
      </c>
      <c r="K61" s="352">
        <v>0</v>
      </c>
      <c r="L61" s="350">
        <f>SUM(D61:K61)</f>
        <v>0</v>
      </c>
    </row>
    <row r="62" spans="1:12" ht="12.15" customHeight="1" x14ac:dyDescent="0.25">
      <c r="A62" s="358"/>
      <c r="B62" s="369"/>
      <c r="C62" s="349"/>
      <c r="D62" s="351"/>
      <c r="E62" s="353"/>
      <c r="F62" s="353"/>
      <c r="G62" s="353"/>
      <c r="H62" s="353"/>
      <c r="I62" s="353"/>
      <c r="J62" s="353"/>
      <c r="K62" s="353"/>
      <c r="L62" s="351"/>
    </row>
    <row r="63" spans="1:12" ht="12.15" customHeight="1" thickBot="1" x14ac:dyDescent="0.3">
      <c r="A63" s="359"/>
      <c r="B63" s="366"/>
      <c r="C63" s="255">
        <f>Personnel!G23</f>
        <v>0</v>
      </c>
      <c r="D63" s="256">
        <f>SUM(D61*C63)</f>
        <v>0</v>
      </c>
      <c r="E63" s="256">
        <f>E61*C63</f>
        <v>0</v>
      </c>
      <c r="F63" s="256">
        <f>F61*C63</f>
        <v>0</v>
      </c>
      <c r="G63" s="256">
        <f>G61*C63</f>
        <v>0</v>
      </c>
      <c r="H63" s="256">
        <f>H61*C63</f>
        <v>0</v>
      </c>
      <c r="I63" s="256">
        <f>I61*C63</f>
        <v>0</v>
      </c>
      <c r="J63" s="256">
        <f>J61*C63</f>
        <v>0</v>
      </c>
      <c r="K63" s="256">
        <f>K61*C63</f>
        <v>0</v>
      </c>
      <c r="L63" s="256">
        <f>SUM(D63:K63)</f>
        <v>0</v>
      </c>
    </row>
    <row r="64" spans="1:12" ht="12.15" customHeight="1" x14ac:dyDescent="0.25">
      <c r="A64" s="357">
        <v>20</v>
      </c>
      <c r="B64" s="371">
        <f>Personnel!B24</f>
        <v>0</v>
      </c>
      <c r="C64" s="348" t="s">
        <v>55</v>
      </c>
      <c r="D64" s="350">
        <f>SUM(Personnel!F24*0.0765)</f>
        <v>0</v>
      </c>
      <c r="E64" s="352">
        <v>0</v>
      </c>
      <c r="F64" s="352">
        <v>0</v>
      </c>
      <c r="G64" s="352">
        <v>0</v>
      </c>
      <c r="H64" s="352">
        <v>0</v>
      </c>
      <c r="I64" s="352">
        <v>0</v>
      </c>
      <c r="J64" s="352">
        <v>0</v>
      </c>
      <c r="K64" s="352">
        <v>0</v>
      </c>
      <c r="L64" s="350">
        <f>SUM(D64:K64)</f>
        <v>0</v>
      </c>
    </row>
    <row r="65" spans="1:12" ht="12.15" customHeight="1" x14ac:dyDescent="0.25">
      <c r="A65" s="358"/>
      <c r="B65" s="369"/>
      <c r="C65" s="349"/>
      <c r="D65" s="351"/>
      <c r="E65" s="353"/>
      <c r="F65" s="353"/>
      <c r="G65" s="353"/>
      <c r="H65" s="353"/>
      <c r="I65" s="353"/>
      <c r="J65" s="353"/>
      <c r="K65" s="353"/>
      <c r="L65" s="351"/>
    </row>
    <row r="66" spans="1:12" ht="12.15" customHeight="1" thickBot="1" x14ac:dyDescent="0.3">
      <c r="A66" s="359"/>
      <c r="B66" s="366"/>
      <c r="C66" s="255">
        <f>Personnel!G24</f>
        <v>0</v>
      </c>
      <c r="D66" s="256">
        <f>SUM(D64*C66)</f>
        <v>0</v>
      </c>
      <c r="E66" s="256">
        <f>E64*C66</f>
        <v>0</v>
      </c>
      <c r="F66" s="256">
        <f>F64*C66</f>
        <v>0</v>
      </c>
      <c r="G66" s="256">
        <f>G64*C66</f>
        <v>0</v>
      </c>
      <c r="H66" s="256">
        <f>H64*C66</f>
        <v>0</v>
      </c>
      <c r="I66" s="256">
        <f>I64*C66</f>
        <v>0</v>
      </c>
      <c r="J66" s="256">
        <f>J64*C66</f>
        <v>0</v>
      </c>
      <c r="K66" s="256">
        <f>K64*C66</f>
        <v>0</v>
      </c>
      <c r="L66" s="256">
        <f>SUM(D66:K66)</f>
        <v>0</v>
      </c>
    </row>
    <row r="67" spans="1:12" ht="12.15" customHeight="1" x14ac:dyDescent="0.25">
      <c r="A67" s="357">
        <v>21</v>
      </c>
      <c r="B67" s="371">
        <f>Personnel!B25</f>
        <v>0</v>
      </c>
      <c r="C67" s="348" t="s">
        <v>55</v>
      </c>
      <c r="D67" s="350">
        <f>SUM(Personnel!F25*0.0765)</f>
        <v>0</v>
      </c>
      <c r="E67" s="352">
        <v>0</v>
      </c>
      <c r="F67" s="352">
        <v>0</v>
      </c>
      <c r="G67" s="352">
        <v>0</v>
      </c>
      <c r="H67" s="352">
        <v>0</v>
      </c>
      <c r="I67" s="352">
        <v>0</v>
      </c>
      <c r="J67" s="352">
        <v>0</v>
      </c>
      <c r="K67" s="352">
        <v>0</v>
      </c>
      <c r="L67" s="350">
        <f>SUM(D67:K67)</f>
        <v>0</v>
      </c>
    </row>
    <row r="68" spans="1:12" ht="12.15" customHeight="1" x14ac:dyDescent="0.25">
      <c r="A68" s="358"/>
      <c r="B68" s="369"/>
      <c r="C68" s="349"/>
      <c r="D68" s="351"/>
      <c r="E68" s="353"/>
      <c r="F68" s="353"/>
      <c r="G68" s="353"/>
      <c r="H68" s="353"/>
      <c r="I68" s="353"/>
      <c r="J68" s="353"/>
      <c r="K68" s="353"/>
      <c r="L68" s="351"/>
    </row>
    <row r="69" spans="1:12" ht="12.15" customHeight="1" thickBot="1" x14ac:dyDescent="0.3">
      <c r="A69" s="359"/>
      <c r="B69" s="366"/>
      <c r="C69" s="255">
        <f>Personnel!G25</f>
        <v>0</v>
      </c>
      <c r="D69" s="256">
        <f>SUM(D67*C69)</f>
        <v>0</v>
      </c>
      <c r="E69" s="256">
        <f>E67*C69</f>
        <v>0</v>
      </c>
      <c r="F69" s="256">
        <f>F67*C69</f>
        <v>0</v>
      </c>
      <c r="G69" s="256">
        <f>G67*C69</f>
        <v>0</v>
      </c>
      <c r="H69" s="256">
        <f>H67*C69</f>
        <v>0</v>
      </c>
      <c r="I69" s="256">
        <f>I67*C69</f>
        <v>0</v>
      </c>
      <c r="J69" s="256">
        <f>J67*C69</f>
        <v>0</v>
      </c>
      <c r="K69" s="256">
        <f>K67*C69</f>
        <v>0</v>
      </c>
      <c r="L69" s="256">
        <f>SUM(D69:K69)</f>
        <v>0</v>
      </c>
    </row>
    <row r="70" spans="1:12" ht="12.15" customHeight="1" x14ac:dyDescent="0.25">
      <c r="A70" s="357">
        <v>22</v>
      </c>
      <c r="B70" s="371">
        <f>Personnel!B26</f>
        <v>0</v>
      </c>
      <c r="C70" s="348" t="s">
        <v>55</v>
      </c>
      <c r="D70" s="350">
        <f>SUM(Personnel!F26*0.0765)</f>
        <v>0</v>
      </c>
      <c r="E70" s="352">
        <v>0</v>
      </c>
      <c r="F70" s="352">
        <v>0</v>
      </c>
      <c r="G70" s="352">
        <v>0</v>
      </c>
      <c r="H70" s="352">
        <v>0</v>
      </c>
      <c r="I70" s="352">
        <v>0</v>
      </c>
      <c r="J70" s="352">
        <v>0</v>
      </c>
      <c r="K70" s="352">
        <v>0</v>
      </c>
      <c r="L70" s="350">
        <f>SUM(D70:K70)</f>
        <v>0</v>
      </c>
    </row>
    <row r="71" spans="1:12" ht="12.15" customHeight="1" x14ac:dyDescent="0.25">
      <c r="A71" s="358"/>
      <c r="B71" s="369"/>
      <c r="C71" s="349"/>
      <c r="D71" s="351"/>
      <c r="E71" s="353"/>
      <c r="F71" s="353"/>
      <c r="G71" s="353"/>
      <c r="H71" s="353"/>
      <c r="I71" s="353"/>
      <c r="J71" s="353"/>
      <c r="K71" s="353"/>
      <c r="L71" s="351"/>
    </row>
    <row r="72" spans="1:12" ht="12.15" customHeight="1" thickBot="1" x14ac:dyDescent="0.3">
      <c r="A72" s="359"/>
      <c r="B72" s="366"/>
      <c r="C72" s="255">
        <f>Personnel!G26</f>
        <v>0</v>
      </c>
      <c r="D72" s="256">
        <f>SUM(D70*C72)</f>
        <v>0</v>
      </c>
      <c r="E72" s="256">
        <f>E70*C72</f>
        <v>0</v>
      </c>
      <c r="F72" s="256">
        <f>F70*C72</f>
        <v>0</v>
      </c>
      <c r="G72" s="256">
        <f>G70*C72</f>
        <v>0</v>
      </c>
      <c r="H72" s="256">
        <f>H70*C72</f>
        <v>0</v>
      </c>
      <c r="I72" s="256">
        <f>I70*C72</f>
        <v>0</v>
      </c>
      <c r="J72" s="256">
        <f>J70*C72</f>
        <v>0</v>
      </c>
      <c r="K72" s="256">
        <f>K70*C72</f>
        <v>0</v>
      </c>
      <c r="L72" s="256">
        <f>SUM(D72:K72)</f>
        <v>0</v>
      </c>
    </row>
    <row r="73" spans="1:12" ht="12.15" customHeight="1" x14ac:dyDescent="0.25">
      <c r="A73" s="357">
        <v>23</v>
      </c>
      <c r="B73" s="371">
        <f>Personnel!B27</f>
        <v>0</v>
      </c>
      <c r="C73" s="348" t="s">
        <v>55</v>
      </c>
      <c r="D73" s="350">
        <f>SUM(Personnel!F27*0.0765)</f>
        <v>0</v>
      </c>
      <c r="E73" s="352">
        <v>0</v>
      </c>
      <c r="F73" s="352">
        <v>0</v>
      </c>
      <c r="G73" s="352">
        <v>0</v>
      </c>
      <c r="H73" s="352">
        <v>0</v>
      </c>
      <c r="I73" s="352">
        <v>0</v>
      </c>
      <c r="J73" s="352">
        <v>0</v>
      </c>
      <c r="K73" s="352">
        <v>0</v>
      </c>
      <c r="L73" s="350">
        <f>SUM(D73:K73)</f>
        <v>0</v>
      </c>
    </row>
    <row r="74" spans="1:12" ht="12.15" customHeight="1" x14ac:dyDescent="0.25">
      <c r="A74" s="358"/>
      <c r="B74" s="369"/>
      <c r="C74" s="349"/>
      <c r="D74" s="351"/>
      <c r="E74" s="353"/>
      <c r="F74" s="353"/>
      <c r="G74" s="353"/>
      <c r="H74" s="353"/>
      <c r="I74" s="353"/>
      <c r="J74" s="353"/>
      <c r="K74" s="353"/>
      <c r="L74" s="351"/>
    </row>
    <row r="75" spans="1:12" ht="12.15" customHeight="1" thickBot="1" x14ac:dyDescent="0.3">
      <c r="A75" s="359"/>
      <c r="B75" s="366"/>
      <c r="C75" s="255">
        <f>Personnel!G27</f>
        <v>0</v>
      </c>
      <c r="D75" s="256">
        <f>SUM(D73*C75)</f>
        <v>0</v>
      </c>
      <c r="E75" s="256">
        <f>E73*C75</f>
        <v>0</v>
      </c>
      <c r="F75" s="256">
        <f>F73*C75</f>
        <v>0</v>
      </c>
      <c r="G75" s="256">
        <f>G73*C75</f>
        <v>0</v>
      </c>
      <c r="H75" s="256">
        <f>H73*C75</f>
        <v>0</v>
      </c>
      <c r="I75" s="256">
        <f>I73*C75</f>
        <v>0</v>
      </c>
      <c r="J75" s="256">
        <f>J73*C75</f>
        <v>0</v>
      </c>
      <c r="K75" s="256">
        <f>K73*C75</f>
        <v>0</v>
      </c>
      <c r="L75" s="256">
        <f>SUM(D75:K75)</f>
        <v>0</v>
      </c>
    </row>
    <row r="76" spans="1:12" ht="12.15" customHeight="1" x14ac:dyDescent="0.25">
      <c r="A76" s="357">
        <v>24</v>
      </c>
      <c r="B76" s="371">
        <f>Personnel!B28</f>
        <v>0</v>
      </c>
      <c r="C76" s="348" t="s">
        <v>55</v>
      </c>
      <c r="D76" s="350">
        <f>SUM(Personnel!F28*0.0765)</f>
        <v>0</v>
      </c>
      <c r="E76" s="352">
        <v>0</v>
      </c>
      <c r="F76" s="352">
        <v>0</v>
      </c>
      <c r="G76" s="352">
        <v>0</v>
      </c>
      <c r="H76" s="352">
        <v>0</v>
      </c>
      <c r="I76" s="352">
        <v>0</v>
      </c>
      <c r="J76" s="352">
        <v>0</v>
      </c>
      <c r="K76" s="352">
        <v>0</v>
      </c>
      <c r="L76" s="350">
        <f>SUM(D76:K76)</f>
        <v>0</v>
      </c>
    </row>
    <row r="77" spans="1:12" ht="12.15" customHeight="1" x14ac:dyDescent="0.25">
      <c r="A77" s="358"/>
      <c r="B77" s="369"/>
      <c r="C77" s="349"/>
      <c r="D77" s="351"/>
      <c r="E77" s="353"/>
      <c r="F77" s="353"/>
      <c r="G77" s="353"/>
      <c r="H77" s="353"/>
      <c r="I77" s="353"/>
      <c r="J77" s="353"/>
      <c r="K77" s="353"/>
      <c r="L77" s="351"/>
    </row>
    <row r="78" spans="1:12" ht="12.15" customHeight="1" thickBot="1" x14ac:dyDescent="0.3">
      <c r="A78" s="359"/>
      <c r="B78" s="366"/>
      <c r="C78" s="255">
        <f>Personnel!G28</f>
        <v>0</v>
      </c>
      <c r="D78" s="256">
        <f>SUM(D76*C78)</f>
        <v>0</v>
      </c>
      <c r="E78" s="256">
        <f>E76*C78</f>
        <v>0</v>
      </c>
      <c r="F78" s="256">
        <f>F76*C78</f>
        <v>0</v>
      </c>
      <c r="G78" s="256">
        <f>G76*C78</f>
        <v>0</v>
      </c>
      <c r="H78" s="256">
        <f>H76*C78</f>
        <v>0</v>
      </c>
      <c r="I78" s="256">
        <f>I76*C78</f>
        <v>0</v>
      </c>
      <c r="J78" s="256">
        <f>J76*C78</f>
        <v>0</v>
      </c>
      <c r="K78" s="256">
        <f>K76*C78</f>
        <v>0</v>
      </c>
      <c r="L78" s="256">
        <f>SUM(D78:K78)</f>
        <v>0</v>
      </c>
    </row>
    <row r="79" spans="1:12" ht="12.15" customHeight="1" x14ac:dyDescent="0.25">
      <c r="A79" s="357">
        <v>25</v>
      </c>
      <c r="B79" s="371">
        <f>Personnel!B29</f>
        <v>0</v>
      </c>
      <c r="C79" s="348" t="s">
        <v>55</v>
      </c>
      <c r="D79" s="350">
        <f>SUM(Personnel!F29*0.0765)</f>
        <v>0</v>
      </c>
      <c r="E79" s="352">
        <v>0</v>
      </c>
      <c r="F79" s="352">
        <v>0</v>
      </c>
      <c r="G79" s="352">
        <v>0</v>
      </c>
      <c r="H79" s="352">
        <v>0</v>
      </c>
      <c r="I79" s="352">
        <v>0</v>
      </c>
      <c r="J79" s="352">
        <v>0</v>
      </c>
      <c r="K79" s="352">
        <v>0</v>
      </c>
      <c r="L79" s="350">
        <f>SUM(D79:K79)</f>
        <v>0</v>
      </c>
    </row>
    <row r="80" spans="1:12" ht="5.25" customHeight="1" x14ac:dyDescent="0.25">
      <c r="A80" s="358"/>
      <c r="B80" s="369"/>
      <c r="C80" s="349"/>
      <c r="D80" s="351"/>
      <c r="E80" s="353"/>
      <c r="F80" s="353"/>
      <c r="G80" s="353"/>
      <c r="H80" s="353"/>
      <c r="I80" s="353"/>
      <c r="J80" s="353"/>
      <c r="K80" s="353"/>
      <c r="L80" s="351"/>
    </row>
    <row r="81" spans="1:12" ht="12.75" customHeight="1" thickBot="1" x14ac:dyDescent="0.3">
      <c r="A81" s="359"/>
      <c r="B81" s="366"/>
      <c r="C81" s="255">
        <f>Personnel!G29</f>
        <v>0</v>
      </c>
      <c r="D81" s="256">
        <f>SUM(D79*C81)</f>
        <v>0</v>
      </c>
      <c r="E81" s="256">
        <f>E79*C81</f>
        <v>0</v>
      </c>
      <c r="F81" s="256">
        <f>F79*C81</f>
        <v>0</v>
      </c>
      <c r="G81" s="256">
        <f>G79*C81</f>
        <v>0</v>
      </c>
      <c r="H81" s="256">
        <f>H79*C81</f>
        <v>0</v>
      </c>
      <c r="I81" s="256">
        <f>I79*C81</f>
        <v>0</v>
      </c>
      <c r="J81" s="256">
        <f>J79*C81</f>
        <v>0</v>
      </c>
      <c r="K81" s="256">
        <f>K79*C81</f>
        <v>0</v>
      </c>
      <c r="L81" s="256">
        <f>SUM(D81:K81)</f>
        <v>0</v>
      </c>
    </row>
    <row r="82" spans="1:12" x14ac:dyDescent="0.25">
      <c r="A82" s="374" t="s">
        <v>53</v>
      </c>
      <c r="B82" s="374"/>
      <c r="C82" s="374"/>
      <c r="D82" s="374"/>
      <c r="E82" s="374"/>
      <c r="F82" s="374"/>
      <c r="G82" s="374"/>
      <c r="H82" s="374"/>
      <c r="I82" s="374"/>
      <c r="J82" s="374"/>
      <c r="K82" s="375"/>
      <c r="L82" s="173">
        <f>SUM(L5,L8,L11,L14,L17,L20,L23,L26,L29,L32,L35,L38,L43,L46,L49,L52,L55,L58,L61,L64,L67,L70,L73,L76,L79)</f>
        <v>0</v>
      </c>
    </row>
    <row r="83" spans="1:12" x14ac:dyDescent="0.25">
      <c r="A83" s="372" t="s">
        <v>52</v>
      </c>
      <c r="B83" s="372"/>
      <c r="C83" s="372"/>
      <c r="D83" s="372"/>
      <c r="E83" s="372"/>
      <c r="F83" s="372"/>
      <c r="G83" s="372"/>
      <c r="H83" s="372"/>
      <c r="I83" s="372"/>
      <c r="J83" s="372"/>
      <c r="K83" s="373"/>
      <c r="L83" s="173">
        <f>SUM(L7,L10,L13,L16,L19,L22,L25,L28,L31,L34,L37,L40,L45,L48,L51,L54,L57,L60,L63,L66,L69,L72,L75,L78,L81)</f>
        <v>0</v>
      </c>
    </row>
  </sheetData>
  <sheetProtection algorithmName="SHA-512" hashValue="UK3ptExdVyIBrJkS51Ve4i7N6tibl1OeHxk+VHNTlL7n8ssZPElO1w39xKzHpd98D9COxZPHGVGf5ZNZrDjLBA==" saltValue="fbZoLdhiAQFJUJqkw8mgFw==" spinCount="100000" sheet="1" selectLockedCells="1"/>
  <mergeCells count="305">
    <mergeCell ref="E67:E68"/>
    <mergeCell ref="F67:F68"/>
    <mergeCell ref="G67:G68"/>
    <mergeCell ref="H67:H68"/>
    <mergeCell ref="I67:I68"/>
    <mergeCell ref="J67:J68"/>
    <mergeCell ref="A82:K82"/>
    <mergeCell ref="E79:E80"/>
    <mergeCell ref="F79:F80"/>
    <mergeCell ref="G79:G80"/>
    <mergeCell ref="H79:H80"/>
    <mergeCell ref="I79:I80"/>
    <mergeCell ref="J79:J80"/>
    <mergeCell ref="K79:K80"/>
    <mergeCell ref="E76:E77"/>
    <mergeCell ref="D73:D74"/>
    <mergeCell ref="D76:D77"/>
    <mergeCell ref="D79:D80"/>
    <mergeCell ref="D70:D71"/>
    <mergeCell ref="A76:A78"/>
    <mergeCell ref="B76:B78"/>
    <mergeCell ref="A70:A72"/>
    <mergeCell ref="B70:B72"/>
    <mergeCell ref="A73:A75"/>
    <mergeCell ref="A83:K83"/>
    <mergeCell ref="A79:A81"/>
    <mergeCell ref="B79:B81"/>
    <mergeCell ref="A61:A63"/>
    <mergeCell ref="B61:B63"/>
    <mergeCell ref="A64:A66"/>
    <mergeCell ref="B64:B66"/>
    <mergeCell ref="A67:A69"/>
    <mergeCell ref="B67:B69"/>
    <mergeCell ref="E73:E74"/>
    <mergeCell ref="F73:F74"/>
    <mergeCell ref="G73:G74"/>
    <mergeCell ref="H73:H74"/>
    <mergeCell ref="I73:I74"/>
    <mergeCell ref="J73:J74"/>
    <mergeCell ref="K73:K74"/>
    <mergeCell ref="E70:E71"/>
    <mergeCell ref="F76:F77"/>
    <mergeCell ref="G76:G77"/>
    <mergeCell ref="H76:H77"/>
    <mergeCell ref="I76:I77"/>
    <mergeCell ref="E64:E65"/>
    <mergeCell ref="J76:J77"/>
    <mergeCell ref="K76:K77"/>
    <mergeCell ref="B73:B75"/>
    <mergeCell ref="B52:B54"/>
    <mergeCell ref="A49:A51"/>
    <mergeCell ref="B49:B51"/>
    <mergeCell ref="A58:A60"/>
    <mergeCell ref="B58:B60"/>
    <mergeCell ref="A55:A57"/>
    <mergeCell ref="B55:B57"/>
    <mergeCell ref="A52:A54"/>
    <mergeCell ref="B43:B45"/>
    <mergeCell ref="A46:A48"/>
    <mergeCell ref="B46:B48"/>
    <mergeCell ref="A32:A34"/>
    <mergeCell ref="B32:B34"/>
    <mergeCell ref="A20:A22"/>
    <mergeCell ref="B20:B22"/>
    <mergeCell ref="A38:A40"/>
    <mergeCell ref="B38:B40"/>
    <mergeCell ref="A43:A45"/>
    <mergeCell ref="A23:A25"/>
    <mergeCell ref="B23:B25"/>
    <mergeCell ref="A35:A37"/>
    <mergeCell ref="B35:B37"/>
    <mergeCell ref="A29:A31"/>
    <mergeCell ref="B29:B31"/>
    <mergeCell ref="B8:B10"/>
    <mergeCell ref="A11:A13"/>
    <mergeCell ref="B11:B13"/>
    <mergeCell ref="A14:A16"/>
    <mergeCell ref="B14:B16"/>
    <mergeCell ref="A17:A19"/>
    <mergeCell ref="B17:B19"/>
    <mergeCell ref="H5:H6"/>
    <mergeCell ref="A26:A28"/>
    <mergeCell ref="B26:B28"/>
    <mergeCell ref="C8:C9"/>
    <mergeCell ref="D8:D9"/>
    <mergeCell ref="E8:E9"/>
    <mergeCell ref="F8:F9"/>
    <mergeCell ref="G8:G9"/>
    <mergeCell ref="E11:E12"/>
    <mergeCell ref="F11:F12"/>
    <mergeCell ref="G11:G12"/>
    <mergeCell ref="H11:H12"/>
    <mergeCell ref="E20:E21"/>
    <mergeCell ref="I11:I12"/>
    <mergeCell ref="J11:J12"/>
    <mergeCell ref="D11:D12"/>
    <mergeCell ref="C11:C12"/>
    <mergeCell ref="A1:L1"/>
    <mergeCell ref="A5:A7"/>
    <mergeCell ref="B5:B7"/>
    <mergeCell ref="C5:C6"/>
    <mergeCell ref="D5:D6"/>
    <mergeCell ref="E5:E6"/>
    <mergeCell ref="F5:F6"/>
    <mergeCell ref="G5:G6"/>
    <mergeCell ref="K11:K12"/>
    <mergeCell ref="I5:I6"/>
    <mergeCell ref="J5:J6"/>
    <mergeCell ref="K5:K6"/>
    <mergeCell ref="L5:L6"/>
    <mergeCell ref="H8:H9"/>
    <mergeCell ref="I8:I9"/>
    <mergeCell ref="J8:J9"/>
    <mergeCell ref="K8:K9"/>
    <mergeCell ref="A2:B2"/>
    <mergeCell ref="C2:L2"/>
    <mergeCell ref="A8:A10"/>
    <mergeCell ref="J17:J18"/>
    <mergeCell ref="K17:K18"/>
    <mergeCell ref="E14:E15"/>
    <mergeCell ref="F14:F15"/>
    <mergeCell ref="G14:G15"/>
    <mergeCell ref="H14:H15"/>
    <mergeCell ref="I14:I15"/>
    <mergeCell ref="F20:F21"/>
    <mergeCell ref="G20:G21"/>
    <mergeCell ref="H20:H21"/>
    <mergeCell ref="I20:I21"/>
    <mergeCell ref="E17:E18"/>
    <mergeCell ref="F17:F18"/>
    <mergeCell ref="G17:G18"/>
    <mergeCell ref="H17:H18"/>
    <mergeCell ref="I17:I18"/>
    <mergeCell ref="J20:J21"/>
    <mergeCell ref="K20:K21"/>
    <mergeCell ref="J14:J15"/>
    <mergeCell ref="K14:K15"/>
    <mergeCell ref="K29:K30"/>
    <mergeCell ref="E26:E27"/>
    <mergeCell ref="F26:F27"/>
    <mergeCell ref="E23:E24"/>
    <mergeCell ref="F23:F24"/>
    <mergeCell ref="G23:G24"/>
    <mergeCell ref="H23:H24"/>
    <mergeCell ref="I23:I24"/>
    <mergeCell ref="J23:J24"/>
    <mergeCell ref="K23:K24"/>
    <mergeCell ref="K26:K27"/>
    <mergeCell ref="G32:G33"/>
    <mergeCell ref="H32:H33"/>
    <mergeCell ref="I32:I33"/>
    <mergeCell ref="J26:J27"/>
    <mergeCell ref="G26:G27"/>
    <mergeCell ref="H26:H27"/>
    <mergeCell ref="I26:I27"/>
    <mergeCell ref="J32:J33"/>
    <mergeCell ref="E29:E30"/>
    <mergeCell ref="F29:F30"/>
    <mergeCell ref="G29:G30"/>
    <mergeCell ref="H29:H30"/>
    <mergeCell ref="I29:I30"/>
    <mergeCell ref="J29:J30"/>
    <mergeCell ref="K32:K33"/>
    <mergeCell ref="K35:K36"/>
    <mergeCell ref="J38:J39"/>
    <mergeCell ref="K38:K39"/>
    <mergeCell ref="E43:E44"/>
    <mergeCell ref="F43:F44"/>
    <mergeCell ref="G43:G44"/>
    <mergeCell ref="H43:H44"/>
    <mergeCell ref="I43:I44"/>
    <mergeCell ref="J43:J44"/>
    <mergeCell ref="K43:K44"/>
    <mergeCell ref="E38:E39"/>
    <mergeCell ref="E35:E36"/>
    <mergeCell ref="F35:F36"/>
    <mergeCell ref="G35:G36"/>
    <mergeCell ref="H35:H36"/>
    <mergeCell ref="I35:I36"/>
    <mergeCell ref="J35:J36"/>
    <mergeCell ref="F38:F39"/>
    <mergeCell ref="G38:G39"/>
    <mergeCell ref="H38:H39"/>
    <mergeCell ref="I38:I39"/>
    <mergeCell ref="E32:E33"/>
    <mergeCell ref="F32:F33"/>
    <mergeCell ref="J46:J47"/>
    <mergeCell ref="G46:G47"/>
    <mergeCell ref="H46:H47"/>
    <mergeCell ref="I46:I47"/>
    <mergeCell ref="J52:J53"/>
    <mergeCell ref="K46:K47"/>
    <mergeCell ref="E49:E50"/>
    <mergeCell ref="F49:F50"/>
    <mergeCell ref="G49:G50"/>
    <mergeCell ref="H49:H50"/>
    <mergeCell ref="I49:I50"/>
    <mergeCell ref="J49:J50"/>
    <mergeCell ref="K49:K50"/>
    <mergeCell ref="E46:E47"/>
    <mergeCell ref="F46:F47"/>
    <mergeCell ref="G55:G56"/>
    <mergeCell ref="H55:H56"/>
    <mergeCell ref="I55:I56"/>
    <mergeCell ref="J55:J56"/>
    <mergeCell ref="F58:F59"/>
    <mergeCell ref="G58:G59"/>
    <mergeCell ref="H58:H59"/>
    <mergeCell ref="I58:I59"/>
    <mergeCell ref="E52:E53"/>
    <mergeCell ref="F52:F53"/>
    <mergeCell ref="G52:G53"/>
    <mergeCell ref="H52:H53"/>
    <mergeCell ref="I52:I53"/>
    <mergeCell ref="F70:F71"/>
    <mergeCell ref="G70:G71"/>
    <mergeCell ref="H70:H71"/>
    <mergeCell ref="I70:I71"/>
    <mergeCell ref="J58:J59"/>
    <mergeCell ref="K58:K59"/>
    <mergeCell ref="F61:F62"/>
    <mergeCell ref="G61:G62"/>
    <mergeCell ref="H61:H62"/>
    <mergeCell ref="I61:I62"/>
    <mergeCell ref="J70:J71"/>
    <mergeCell ref="K70:K71"/>
    <mergeCell ref="K67:K68"/>
    <mergeCell ref="F64:F65"/>
    <mergeCell ref="G64:G65"/>
    <mergeCell ref="H64:H65"/>
    <mergeCell ref="I64:I65"/>
    <mergeCell ref="J64:J65"/>
    <mergeCell ref="K64:K65"/>
    <mergeCell ref="L23:L24"/>
    <mergeCell ref="L26:L27"/>
    <mergeCell ref="L29:L30"/>
    <mergeCell ref="L32:L33"/>
    <mergeCell ref="L35:L36"/>
    <mergeCell ref="L8:L9"/>
    <mergeCell ref="L11:L12"/>
    <mergeCell ref="L14:L15"/>
    <mergeCell ref="L17:L18"/>
    <mergeCell ref="L20:L21"/>
    <mergeCell ref="L67:L68"/>
    <mergeCell ref="L38:L39"/>
    <mergeCell ref="L43:L44"/>
    <mergeCell ref="L46:L47"/>
    <mergeCell ref="L49:L50"/>
    <mergeCell ref="L52:L53"/>
    <mergeCell ref="C46:C47"/>
    <mergeCell ref="C49:C50"/>
    <mergeCell ref="L55:L56"/>
    <mergeCell ref="L58:L59"/>
    <mergeCell ref="L61:L62"/>
    <mergeCell ref="L64:L65"/>
    <mergeCell ref="E61:E62"/>
    <mergeCell ref="J61:J62"/>
    <mergeCell ref="K61:K62"/>
    <mergeCell ref="E58:E59"/>
    <mergeCell ref="D58:D59"/>
    <mergeCell ref="D61:D62"/>
    <mergeCell ref="D64:D65"/>
    <mergeCell ref="D67:D68"/>
    <mergeCell ref="K52:K53"/>
    <mergeCell ref="K55:K56"/>
    <mergeCell ref="E55:E56"/>
    <mergeCell ref="F55:F56"/>
    <mergeCell ref="L70:L71"/>
    <mergeCell ref="L73:L74"/>
    <mergeCell ref="L76:L77"/>
    <mergeCell ref="L79:L80"/>
    <mergeCell ref="C14:C15"/>
    <mergeCell ref="C17:C18"/>
    <mergeCell ref="C20:C21"/>
    <mergeCell ref="C23:C24"/>
    <mergeCell ref="C26:C27"/>
    <mergeCell ref="C29:C30"/>
    <mergeCell ref="C70:C71"/>
    <mergeCell ref="C73:C74"/>
    <mergeCell ref="C76:C77"/>
    <mergeCell ref="C79:C80"/>
    <mergeCell ref="C52:C53"/>
    <mergeCell ref="C55:C56"/>
    <mergeCell ref="C58:C59"/>
    <mergeCell ref="C61:C62"/>
    <mergeCell ref="C64:C65"/>
    <mergeCell ref="D14:D15"/>
    <mergeCell ref="D17:D18"/>
    <mergeCell ref="D20:D21"/>
    <mergeCell ref="D23:D24"/>
    <mergeCell ref="C67:C68"/>
    <mergeCell ref="C32:C33"/>
    <mergeCell ref="C35:C36"/>
    <mergeCell ref="C38:C39"/>
    <mergeCell ref="C43:C44"/>
    <mergeCell ref="D46:D47"/>
    <mergeCell ref="D49:D50"/>
    <mergeCell ref="D52:D53"/>
    <mergeCell ref="D55:D56"/>
    <mergeCell ref="D26:D27"/>
    <mergeCell ref="D29:D30"/>
    <mergeCell ref="D32:D33"/>
    <mergeCell ref="D35:D36"/>
    <mergeCell ref="D38:D39"/>
    <mergeCell ref="D43:D44"/>
  </mergeCells>
  <printOptions horizontalCentered="1" verticalCentered="1"/>
  <pageMargins left="0.28333333333333299" right="0.7" top="0.65625" bottom="0.75" header="0.3" footer="0.3"/>
  <pageSetup orientation="landscape" r:id="rId1"/>
  <headerFooter differentOddEven="1">
    <oddHeader>&amp;CHHSC Program Budget&amp;RFY 2025</oddHeader>
    <oddFooter>&amp;L&amp;"Arial,Bold"&amp;9Rev.1-12-24&amp;R&amp;9Title V State Sexual Risk Avoidance
RFA No. HHS0013957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J74"/>
  <sheetViews>
    <sheetView showGridLines="0" topLeftCell="A49" zoomScaleNormal="100" workbookViewId="0">
      <selection activeCell="I33" sqref="I33"/>
    </sheetView>
  </sheetViews>
  <sheetFormatPr defaultColWidth="9.109375" defaultRowHeight="13.2" x14ac:dyDescent="0.25"/>
  <cols>
    <col min="1" max="1" width="3.33203125" style="283" customWidth="1"/>
    <col min="2" max="2" width="21.33203125" style="260" customWidth="1"/>
    <col min="3" max="3" width="26.33203125" style="260" customWidth="1"/>
    <col min="4" max="4" width="7.6640625" style="260" customWidth="1"/>
    <col min="5" max="5" width="7.6640625" style="290" customWidth="1"/>
    <col min="6" max="6" width="12.33203125" style="290" customWidth="1"/>
    <col min="7" max="7" width="11.33203125" style="290" customWidth="1"/>
    <col min="8" max="8" width="13.33203125" style="286" customWidth="1"/>
    <col min="9" max="9" width="8.44140625" style="287" customWidth="1"/>
    <col min="10" max="10" width="13.109375" style="286" customWidth="1"/>
    <col min="11" max="11" width="9.109375" style="260" customWidth="1"/>
    <col min="12" max="16384" width="9.109375" style="260"/>
  </cols>
  <sheetData>
    <row r="1" spans="1:10" x14ac:dyDescent="0.25">
      <c r="A1" s="402" t="s">
        <v>183</v>
      </c>
      <c r="B1" s="402"/>
      <c r="C1" s="402"/>
      <c r="D1" s="402"/>
      <c r="E1" s="402"/>
      <c r="F1" s="402"/>
      <c r="G1" s="402"/>
      <c r="H1" s="402"/>
      <c r="I1" s="402"/>
      <c r="J1" s="402"/>
    </row>
    <row r="2" spans="1:10" ht="13.5" customHeight="1" x14ac:dyDescent="0.25">
      <c r="A2" s="407" t="s">
        <v>254</v>
      </c>
      <c r="B2" s="407"/>
      <c r="C2" s="403">
        <f>'Summary Page'!C4</f>
        <v>0</v>
      </c>
      <c r="D2" s="403"/>
      <c r="E2" s="403"/>
      <c r="F2" s="403"/>
      <c r="G2" s="403"/>
      <c r="H2" s="403"/>
      <c r="I2" s="403"/>
      <c r="J2" s="403"/>
    </row>
    <row r="3" spans="1:10" ht="12.9" customHeight="1" x14ac:dyDescent="0.25">
      <c r="A3" s="404" t="s">
        <v>263</v>
      </c>
      <c r="B3" s="404"/>
      <c r="C3" s="404"/>
      <c r="D3" s="404"/>
      <c r="E3" s="404"/>
      <c r="F3" s="404"/>
      <c r="G3" s="404"/>
      <c r="H3" s="404"/>
      <c r="I3" s="404"/>
      <c r="J3" s="404"/>
    </row>
    <row r="4" spans="1:10" s="262" customFormat="1" ht="12.9" customHeight="1" x14ac:dyDescent="0.25">
      <c r="A4" s="261"/>
      <c r="B4" s="51" t="s">
        <v>2</v>
      </c>
      <c r="C4" s="51" t="s">
        <v>3</v>
      </c>
      <c r="D4" s="405" t="s">
        <v>4</v>
      </c>
      <c r="E4" s="406"/>
      <c r="F4" s="51" t="s">
        <v>5</v>
      </c>
      <c r="G4" s="405" t="s">
        <v>23</v>
      </c>
      <c r="H4" s="406"/>
      <c r="I4" s="51" t="s">
        <v>24</v>
      </c>
      <c r="J4" s="51" t="s">
        <v>26</v>
      </c>
    </row>
    <row r="5" spans="1:10" ht="48.75" customHeight="1" x14ac:dyDescent="0.25">
      <c r="A5" s="263"/>
      <c r="B5" s="264" t="s">
        <v>256</v>
      </c>
      <c r="C5" s="265" t="s">
        <v>7</v>
      </c>
      <c r="D5" s="388" t="s">
        <v>14</v>
      </c>
      <c r="E5" s="389"/>
      <c r="F5" s="266" t="s">
        <v>47</v>
      </c>
      <c r="G5" s="380" t="s">
        <v>100</v>
      </c>
      <c r="H5" s="381"/>
      <c r="I5" s="267" t="s">
        <v>96</v>
      </c>
      <c r="J5" s="267" t="s">
        <v>97</v>
      </c>
    </row>
    <row r="6" spans="1:10" x14ac:dyDescent="0.25">
      <c r="A6" s="416">
        <v>1</v>
      </c>
      <c r="B6" s="382"/>
      <c r="C6" s="382"/>
      <c r="D6" s="390"/>
      <c r="E6" s="391"/>
      <c r="F6" s="385"/>
      <c r="G6" s="268" t="s">
        <v>86</v>
      </c>
      <c r="H6" s="174">
        <v>0</v>
      </c>
      <c r="I6" s="376"/>
      <c r="J6" s="377"/>
    </row>
    <row r="7" spans="1:10" x14ac:dyDescent="0.25">
      <c r="A7" s="417"/>
      <c r="B7" s="383"/>
      <c r="C7" s="383"/>
      <c r="D7" s="392"/>
      <c r="E7" s="393"/>
      <c r="F7" s="386"/>
      <c r="G7" s="268" t="s">
        <v>15</v>
      </c>
      <c r="H7" s="175">
        <v>0</v>
      </c>
      <c r="I7" s="378"/>
      <c r="J7" s="379"/>
    </row>
    <row r="8" spans="1:10" s="269" customFormat="1" x14ac:dyDescent="0.25">
      <c r="A8" s="417"/>
      <c r="B8" s="383"/>
      <c r="C8" s="383"/>
      <c r="D8" s="392"/>
      <c r="E8" s="393"/>
      <c r="F8" s="386"/>
      <c r="G8" s="268" t="s">
        <v>16</v>
      </c>
      <c r="H8" s="174">
        <v>0</v>
      </c>
      <c r="I8" s="378"/>
      <c r="J8" s="379"/>
    </row>
    <row r="9" spans="1:10" x14ac:dyDescent="0.25">
      <c r="A9" s="417"/>
      <c r="B9" s="383"/>
      <c r="C9" s="383"/>
      <c r="D9" s="392"/>
      <c r="E9" s="393"/>
      <c r="F9" s="386"/>
      <c r="G9" s="268" t="s">
        <v>17</v>
      </c>
      <c r="H9" s="174">
        <v>0</v>
      </c>
      <c r="I9" s="378"/>
      <c r="J9" s="379"/>
    </row>
    <row r="10" spans="1:10" x14ac:dyDescent="0.25">
      <c r="A10" s="417"/>
      <c r="B10" s="383"/>
      <c r="C10" s="383"/>
      <c r="D10" s="392"/>
      <c r="E10" s="393"/>
      <c r="F10" s="386"/>
      <c r="G10" s="268" t="s">
        <v>151</v>
      </c>
      <c r="H10" s="175">
        <v>0</v>
      </c>
      <c r="I10" s="270"/>
      <c r="J10" s="271"/>
    </row>
    <row r="11" spans="1:10" x14ac:dyDescent="0.25">
      <c r="A11" s="417"/>
      <c r="B11" s="383"/>
      <c r="C11" s="383"/>
      <c r="D11" s="392"/>
      <c r="E11" s="393"/>
      <c r="F11" s="386"/>
      <c r="G11" s="268" t="s">
        <v>188</v>
      </c>
      <c r="H11" s="174">
        <v>0</v>
      </c>
      <c r="I11" s="380"/>
      <c r="J11" s="381"/>
    </row>
    <row r="12" spans="1:10" x14ac:dyDescent="0.25">
      <c r="A12" s="418"/>
      <c r="B12" s="384"/>
      <c r="C12" s="384"/>
      <c r="D12" s="394"/>
      <c r="E12" s="395"/>
      <c r="F12" s="387"/>
      <c r="G12" s="272" t="s">
        <v>18</v>
      </c>
      <c r="H12" s="35">
        <f>SUM(H6:H11)</f>
        <v>0</v>
      </c>
      <c r="I12" s="304">
        <v>0</v>
      </c>
      <c r="J12" s="116">
        <f>H12*I12</f>
        <v>0</v>
      </c>
    </row>
    <row r="13" spans="1:10" x14ac:dyDescent="0.25">
      <c r="A13" s="416">
        <v>2</v>
      </c>
      <c r="B13" s="382"/>
      <c r="C13" s="382"/>
      <c r="D13" s="390"/>
      <c r="E13" s="391"/>
      <c r="F13" s="385"/>
      <c r="G13" s="268" t="s">
        <v>86</v>
      </c>
      <c r="H13" s="175">
        <v>0</v>
      </c>
      <c r="I13" s="376"/>
      <c r="J13" s="377"/>
    </row>
    <row r="14" spans="1:10" x14ac:dyDescent="0.25">
      <c r="A14" s="417"/>
      <c r="B14" s="383"/>
      <c r="C14" s="383"/>
      <c r="D14" s="392"/>
      <c r="E14" s="393"/>
      <c r="F14" s="386"/>
      <c r="G14" s="268" t="s">
        <v>15</v>
      </c>
      <c r="H14" s="175">
        <v>0</v>
      </c>
      <c r="I14" s="378"/>
      <c r="J14" s="379"/>
    </row>
    <row r="15" spans="1:10" x14ac:dyDescent="0.25">
      <c r="A15" s="417"/>
      <c r="B15" s="383"/>
      <c r="C15" s="383"/>
      <c r="D15" s="392"/>
      <c r="E15" s="393"/>
      <c r="F15" s="386"/>
      <c r="G15" s="268" t="s">
        <v>16</v>
      </c>
      <c r="H15" s="175">
        <v>0</v>
      </c>
      <c r="I15" s="378"/>
      <c r="J15" s="379"/>
    </row>
    <row r="16" spans="1:10" x14ac:dyDescent="0.25">
      <c r="A16" s="417"/>
      <c r="B16" s="383"/>
      <c r="C16" s="383"/>
      <c r="D16" s="392"/>
      <c r="E16" s="393"/>
      <c r="F16" s="386"/>
      <c r="G16" s="268" t="s">
        <v>17</v>
      </c>
      <c r="H16" s="175">
        <v>0</v>
      </c>
      <c r="I16" s="378"/>
      <c r="J16" s="379"/>
    </row>
    <row r="17" spans="1:10" x14ac:dyDescent="0.25">
      <c r="A17" s="417"/>
      <c r="B17" s="383"/>
      <c r="C17" s="383"/>
      <c r="D17" s="392"/>
      <c r="E17" s="393"/>
      <c r="F17" s="386"/>
      <c r="G17" s="268" t="s">
        <v>151</v>
      </c>
      <c r="H17" s="175">
        <v>0</v>
      </c>
      <c r="I17" s="270"/>
      <c r="J17" s="271"/>
    </row>
    <row r="18" spans="1:10" x14ac:dyDescent="0.25">
      <c r="A18" s="417"/>
      <c r="B18" s="383"/>
      <c r="C18" s="383"/>
      <c r="D18" s="392"/>
      <c r="E18" s="393"/>
      <c r="F18" s="386"/>
      <c r="G18" s="268" t="s">
        <v>188</v>
      </c>
      <c r="H18" s="175">
        <v>0</v>
      </c>
      <c r="I18" s="380"/>
      <c r="J18" s="381"/>
    </row>
    <row r="19" spans="1:10" x14ac:dyDescent="0.25">
      <c r="A19" s="418"/>
      <c r="B19" s="384"/>
      <c r="C19" s="384"/>
      <c r="D19" s="394"/>
      <c r="E19" s="395"/>
      <c r="F19" s="387"/>
      <c r="G19" s="272" t="s">
        <v>19</v>
      </c>
      <c r="H19" s="35">
        <f>SUM(H13:H18)</f>
        <v>0</v>
      </c>
      <c r="I19" s="176">
        <v>0</v>
      </c>
      <c r="J19" s="35">
        <f>H19*I19</f>
        <v>0</v>
      </c>
    </row>
    <row r="20" spans="1:10" x14ac:dyDescent="0.25">
      <c r="A20" s="416">
        <v>3</v>
      </c>
      <c r="B20" s="382"/>
      <c r="C20" s="382"/>
      <c r="D20" s="390"/>
      <c r="E20" s="391"/>
      <c r="F20" s="385"/>
      <c r="G20" s="268" t="s">
        <v>86</v>
      </c>
      <c r="H20" s="175">
        <v>0</v>
      </c>
      <c r="I20" s="376"/>
      <c r="J20" s="377"/>
    </row>
    <row r="21" spans="1:10" x14ac:dyDescent="0.25">
      <c r="A21" s="417"/>
      <c r="B21" s="383"/>
      <c r="C21" s="383"/>
      <c r="D21" s="392"/>
      <c r="E21" s="393"/>
      <c r="F21" s="386"/>
      <c r="G21" s="268" t="s">
        <v>15</v>
      </c>
      <c r="H21" s="175">
        <v>0</v>
      </c>
      <c r="I21" s="378"/>
      <c r="J21" s="379"/>
    </row>
    <row r="22" spans="1:10" x14ac:dyDescent="0.25">
      <c r="A22" s="417"/>
      <c r="B22" s="383"/>
      <c r="C22" s="383"/>
      <c r="D22" s="392"/>
      <c r="E22" s="393"/>
      <c r="F22" s="386"/>
      <c r="G22" s="268" t="s">
        <v>16</v>
      </c>
      <c r="H22" s="175">
        <v>0</v>
      </c>
      <c r="I22" s="378"/>
      <c r="J22" s="379"/>
    </row>
    <row r="23" spans="1:10" x14ac:dyDescent="0.25">
      <c r="A23" s="417"/>
      <c r="B23" s="383"/>
      <c r="C23" s="383"/>
      <c r="D23" s="392"/>
      <c r="E23" s="393"/>
      <c r="F23" s="386"/>
      <c r="G23" s="268" t="s">
        <v>17</v>
      </c>
      <c r="H23" s="175">
        <v>0</v>
      </c>
      <c r="I23" s="378"/>
      <c r="J23" s="379"/>
    </row>
    <row r="24" spans="1:10" x14ac:dyDescent="0.25">
      <c r="A24" s="417"/>
      <c r="B24" s="383"/>
      <c r="C24" s="383"/>
      <c r="D24" s="392"/>
      <c r="E24" s="393"/>
      <c r="F24" s="386"/>
      <c r="G24" s="268" t="s">
        <v>151</v>
      </c>
      <c r="H24" s="175">
        <v>0</v>
      </c>
      <c r="I24" s="270"/>
      <c r="J24" s="271"/>
    </row>
    <row r="25" spans="1:10" x14ac:dyDescent="0.25">
      <c r="A25" s="417"/>
      <c r="B25" s="383"/>
      <c r="C25" s="383"/>
      <c r="D25" s="392"/>
      <c r="E25" s="393"/>
      <c r="F25" s="386"/>
      <c r="G25" s="268" t="s">
        <v>188</v>
      </c>
      <c r="H25" s="175">
        <v>0</v>
      </c>
      <c r="I25" s="380"/>
      <c r="J25" s="381"/>
    </row>
    <row r="26" spans="1:10" x14ac:dyDescent="0.25">
      <c r="A26" s="418"/>
      <c r="B26" s="384"/>
      <c r="C26" s="384"/>
      <c r="D26" s="394"/>
      <c r="E26" s="395"/>
      <c r="F26" s="387"/>
      <c r="G26" s="272" t="s">
        <v>20</v>
      </c>
      <c r="H26" s="35">
        <f>SUM(H20:H25)</f>
        <v>0</v>
      </c>
      <c r="I26" s="176">
        <v>0</v>
      </c>
      <c r="J26" s="35">
        <f>H26*I26</f>
        <v>0</v>
      </c>
    </row>
    <row r="27" spans="1:10" x14ac:dyDescent="0.25">
      <c r="A27" s="416">
        <v>4</v>
      </c>
      <c r="B27" s="382"/>
      <c r="C27" s="382"/>
      <c r="D27" s="396"/>
      <c r="E27" s="397"/>
      <c r="F27" s="385"/>
      <c r="G27" s="268" t="s">
        <v>86</v>
      </c>
      <c r="H27" s="175">
        <v>0</v>
      </c>
      <c r="I27" s="376"/>
      <c r="J27" s="377"/>
    </row>
    <row r="28" spans="1:10" x14ac:dyDescent="0.25">
      <c r="A28" s="417"/>
      <c r="B28" s="383"/>
      <c r="C28" s="383"/>
      <c r="D28" s="398"/>
      <c r="E28" s="399"/>
      <c r="F28" s="386"/>
      <c r="G28" s="268" t="s">
        <v>15</v>
      </c>
      <c r="H28" s="175">
        <v>0</v>
      </c>
      <c r="I28" s="378"/>
      <c r="J28" s="379"/>
    </row>
    <row r="29" spans="1:10" x14ac:dyDescent="0.25">
      <c r="A29" s="417"/>
      <c r="B29" s="383"/>
      <c r="C29" s="383"/>
      <c r="D29" s="398"/>
      <c r="E29" s="399"/>
      <c r="F29" s="386"/>
      <c r="G29" s="268" t="s">
        <v>16</v>
      </c>
      <c r="H29" s="175">
        <v>0</v>
      </c>
      <c r="I29" s="378"/>
      <c r="J29" s="379"/>
    </row>
    <row r="30" spans="1:10" x14ac:dyDescent="0.25">
      <c r="A30" s="417"/>
      <c r="B30" s="383"/>
      <c r="C30" s="383"/>
      <c r="D30" s="398"/>
      <c r="E30" s="399"/>
      <c r="F30" s="386"/>
      <c r="G30" s="268" t="s">
        <v>17</v>
      </c>
      <c r="H30" s="175">
        <v>0</v>
      </c>
      <c r="I30" s="378"/>
      <c r="J30" s="379"/>
    </row>
    <row r="31" spans="1:10" x14ac:dyDescent="0.25">
      <c r="A31" s="417"/>
      <c r="B31" s="383"/>
      <c r="C31" s="383"/>
      <c r="D31" s="398"/>
      <c r="E31" s="399"/>
      <c r="F31" s="386"/>
      <c r="G31" s="268" t="s">
        <v>151</v>
      </c>
      <c r="H31" s="175">
        <v>0</v>
      </c>
      <c r="I31" s="270"/>
      <c r="J31" s="271"/>
    </row>
    <row r="32" spans="1:10" x14ac:dyDescent="0.25">
      <c r="A32" s="417"/>
      <c r="B32" s="383"/>
      <c r="C32" s="383"/>
      <c r="D32" s="398"/>
      <c r="E32" s="399"/>
      <c r="F32" s="386"/>
      <c r="G32" s="268" t="s">
        <v>40</v>
      </c>
      <c r="H32" s="175">
        <v>0</v>
      </c>
      <c r="I32" s="380"/>
      <c r="J32" s="381"/>
    </row>
    <row r="33" spans="1:10" x14ac:dyDescent="0.25">
      <c r="A33" s="418"/>
      <c r="B33" s="384"/>
      <c r="C33" s="384"/>
      <c r="D33" s="400"/>
      <c r="E33" s="401"/>
      <c r="F33" s="387"/>
      <c r="G33" s="272" t="s">
        <v>21</v>
      </c>
      <c r="H33" s="35">
        <f>SUM(H27:H32)</f>
        <v>0</v>
      </c>
      <c r="I33" s="176">
        <v>0</v>
      </c>
      <c r="J33" s="35">
        <f>H33*I33</f>
        <v>0</v>
      </c>
    </row>
    <row r="34" spans="1:10" ht="15.9" customHeight="1" x14ac:dyDescent="0.25">
      <c r="A34" s="273"/>
      <c r="B34" s="413" t="s">
        <v>190</v>
      </c>
      <c r="C34" s="414"/>
      <c r="D34" s="414"/>
      <c r="E34" s="414"/>
      <c r="F34" s="414"/>
      <c r="G34" s="415"/>
      <c r="H34" s="20">
        <f>SUM(H33+H26+H19+H12)</f>
        <v>0</v>
      </c>
      <c r="I34" s="101"/>
      <c r="J34" s="20">
        <f>SUM(J12,J19,J26,J33)</f>
        <v>0</v>
      </c>
    </row>
    <row r="35" spans="1:10" ht="15.9" customHeight="1" x14ac:dyDescent="0.25">
      <c r="A35" s="274"/>
      <c r="B35" s="275"/>
      <c r="C35" s="275"/>
      <c r="D35" s="275"/>
      <c r="E35" s="275"/>
      <c r="F35" s="275"/>
      <c r="G35" s="275"/>
      <c r="H35" s="276"/>
      <c r="I35" s="277"/>
      <c r="J35" s="276"/>
    </row>
    <row r="36" spans="1:10" ht="15.9" customHeight="1" x14ac:dyDescent="0.25">
      <c r="A36" s="274"/>
      <c r="B36" s="275"/>
      <c r="C36" s="275"/>
      <c r="D36" s="275"/>
      <c r="E36" s="275"/>
      <c r="F36" s="275"/>
      <c r="G36" s="275"/>
      <c r="H36" s="276"/>
      <c r="I36" s="277"/>
      <c r="J36" s="276"/>
    </row>
    <row r="37" spans="1:10" ht="15.9" customHeight="1" x14ac:dyDescent="0.25">
      <c r="A37" s="274"/>
      <c r="B37" s="275"/>
      <c r="C37" s="275"/>
      <c r="D37" s="275"/>
      <c r="E37" s="275"/>
      <c r="F37" s="275"/>
      <c r="G37" s="275"/>
      <c r="H37" s="276"/>
      <c r="I37" s="277"/>
      <c r="J37" s="276"/>
    </row>
    <row r="38" spans="1:10" ht="12.9" customHeight="1" x14ac:dyDescent="0.25">
      <c r="A38" s="411" t="s">
        <v>51</v>
      </c>
      <c r="B38" s="412"/>
      <c r="C38" s="412"/>
      <c r="D38" s="412"/>
      <c r="E38" s="412"/>
      <c r="F38" s="412"/>
      <c r="G38" s="412"/>
      <c r="H38" s="412"/>
      <c r="I38" s="412"/>
      <c r="J38" s="412"/>
    </row>
    <row r="39" spans="1:10" s="262" customFormat="1" ht="12.9" customHeight="1" x14ac:dyDescent="0.25">
      <c r="A39" s="261"/>
      <c r="B39" s="51" t="s">
        <v>2</v>
      </c>
      <c r="C39" s="51" t="s">
        <v>3</v>
      </c>
      <c r="D39" s="51" t="s">
        <v>4</v>
      </c>
      <c r="E39" s="51" t="s">
        <v>5</v>
      </c>
      <c r="F39" s="51" t="s">
        <v>23</v>
      </c>
      <c r="G39" s="51" t="s">
        <v>24</v>
      </c>
      <c r="H39" s="51" t="s">
        <v>26</v>
      </c>
      <c r="I39" s="51" t="s">
        <v>30</v>
      </c>
      <c r="J39" s="51" t="s">
        <v>32</v>
      </c>
    </row>
    <row r="40" spans="1:10" ht="41.4" x14ac:dyDescent="0.25">
      <c r="A40" s="278"/>
      <c r="B40" s="264" t="s">
        <v>125</v>
      </c>
      <c r="C40" s="265" t="s">
        <v>7</v>
      </c>
      <c r="D40" s="265" t="s">
        <v>22</v>
      </c>
      <c r="E40" s="266" t="s">
        <v>25</v>
      </c>
      <c r="F40" s="266" t="s">
        <v>179</v>
      </c>
      <c r="G40" s="279" t="s">
        <v>31</v>
      </c>
      <c r="H40" s="279" t="s">
        <v>101</v>
      </c>
      <c r="I40" s="247" t="s">
        <v>96</v>
      </c>
      <c r="J40" s="247" t="s">
        <v>97</v>
      </c>
    </row>
    <row r="41" spans="1:10" x14ac:dyDescent="0.25">
      <c r="A41" s="273">
        <v>1</v>
      </c>
      <c r="B41" s="106"/>
      <c r="C41" s="22"/>
      <c r="D41" s="31">
        <v>0</v>
      </c>
      <c r="E41" s="280">
        <v>0.67</v>
      </c>
      <c r="F41" s="178">
        <f>D41*E41</f>
        <v>0</v>
      </c>
      <c r="G41" s="175">
        <v>0</v>
      </c>
      <c r="H41" s="35">
        <f t="shared" ref="H41:H65" si="0">F41+G41</f>
        <v>0</v>
      </c>
      <c r="I41" s="176">
        <v>0</v>
      </c>
      <c r="J41" s="35">
        <f t="shared" ref="J41:J65" si="1">H41*I41</f>
        <v>0</v>
      </c>
    </row>
    <row r="42" spans="1:10" x14ac:dyDescent="0.25">
      <c r="A42" s="273">
        <v>2</v>
      </c>
      <c r="B42" s="106"/>
      <c r="C42" s="22"/>
      <c r="D42" s="31">
        <v>0</v>
      </c>
      <c r="E42" s="280">
        <v>0.67</v>
      </c>
      <c r="F42" s="178">
        <f t="shared" ref="F42:F65" si="2">D42*E42</f>
        <v>0</v>
      </c>
      <c r="G42" s="175">
        <v>0</v>
      </c>
      <c r="H42" s="35">
        <f t="shared" si="0"/>
        <v>0</v>
      </c>
      <c r="I42" s="176">
        <v>0</v>
      </c>
      <c r="J42" s="35">
        <f t="shared" si="1"/>
        <v>0</v>
      </c>
    </row>
    <row r="43" spans="1:10" x14ac:dyDescent="0.25">
      <c r="A43" s="281">
        <v>3</v>
      </c>
      <c r="B43" s="106"/>
      <c r="C43" s="22"/>
      <c r="D43" s="31">
        <v>0</v>
      </c>
      <c r="E43" s="280">
        <v>0.67</v>
      </c>
      <c r="F43" s="178">
        <f t="shared" si="2"/>
        <v>0</v>
      </c>
      <c r="G43" s="175">
        <v>0</v>
      </c>
      <c r="H43" s="35">
        <f t="shared" si="0"/>
        <v>0</v>
      </c>
      <c r="I43" s="176">
        <v>0</v>
      </c>
      <c r="J43" s="35">
        <f t="shared" si="1"/>
        <v>0</v>
      </c>
    </row>
    <row r="44" spans="1:10" x14ac:dyDescent="0.25">
      <c r="A44" s="273">
        <v>4</v>
      </c>
      <c r="B44" s="106"/>
      <c r="C44" s="22"/>
      <c r="D44" s="31">
        <v>0</v>
      </c>
      <c r="E44" s="280">
        <v>0.67</v>
      </c>
      <c r="F44" s="178">
        <f t="shared" si="2"/>
        <v>0</v>
      </c>
      <c r="G44" s="175">
        <v>0</v>
      </c>
      <c r="H44" s="35">
        <f t="shared" si="0"/>
        <v>0</v>
      </c>
      <c r="I44" s="176">
        <v>0</v>
      </c>
      <c r="J44" s="35">
        <f t="shared" si="1"/>
        <v>0</v>
      </c>
    </row>
    <row r="45" spans="1:10" x14ac:dyDescent="0.25">
      <c r="A45" s="273">
        <v>5</v>
      </c>
      <c r="B45" s="106"/>
      <c r="C45" s="22"/>
      <c r="D45" s="31">
        <v>0</v>
      </c>
      <c r="E45" s="280">
        <v>0.67</v>
      </c>
      <c r="F45" s="178">
        <f t="shared" si="2"/>
        <v>0</v>
      </c>
      <c r="G45" s="175">
        <v>0</v>
      </c>
      <c r="H45" s="35">
        <f t="shared" si="0"/>
        <v>0</v>
      </c>
      <c r="I45" s="176">
        <v>0</v>
      </c>
      <c r="J45" s="35">
        <f t="shared" si="1"/>
        <v>0</v>
      </c>
    </row>
    <row r="46" spans="1:10" x14ac:dyDescent="0.25">
      <c r="A46" s="281">
        <v>6</v>
      </c>
      <c r="B46" s="106"/>
      <c r="C46" s="22"/>
      <c r="D46" s="31">
        <v>0</v>
      </c>
      <c r="E46" s="280">
        <v>0.67</v>
      </c>
      <c r="F46" s="178">
        <f t="shared" si="2"/>
        <v>0</v>
      </c>
      <c r="G46" s="175">
        <v>0</v>
      </c>
      <c r="H46" s="35">
        <f t="shared" si="0"/>
        <v>0</v>
      </c>
      <c r="I46" s="176">
        <v>0</v>
      </c>
      <c r="J46" s="35">
        <f t="shared" si="1"/>
        <v>0</v>
      </c>
    </row>
    <row r="47" spans="1:10" x14ac:dyDescent="0.25">
      <c r="A47" s="273">
        <v>7</v>
      </c>
      <c r="B47" s="106"/>
      <c r="C47" s="22"/>
      <c r="D47" s="31">
        <v>0</v>
      </c>
      <c r="E47" s="280">
        <v>0.67</v>
      </c>
      <c r="F47" s="178">
        <f t="shared" si="2"/>
        <v>0</v>
      </c>
      <c r="G47" s="175">
        <v>0</v>
      </c>
      <c r="H47" s="35">
        <f t="shared" si="0"/>
        <v>0</v>
      </c>
      <c r="I47" s="176">
        <v>0</v>
      </c>
      <c r="J47" s="35">
        <f t="shared" si="1"/>
        <v>0</v>
      </c>
    </row>
    <row r="48" spans="1:10" x14ac:dyDescent="0.25">
      <c r="A48" s="273">
        <v>8</v>
      </c>
      <c r="B48" s="106"/>
      <c r="C48" s="22"/>
      <c r="D48" s="31">
        <v>0</v>
      </c>
      <c r="E48" s="280">
        <v>0.67</v>
      </c>
      <c r="F48" s="178">
        <f t="shared" si="2"/>
        <v>0</v>
      </c>
      <c r="G48" s="175">
        <v>0</v>
      </c>
      <c r="H48" s="35">
        <f t="shared" si="0"/>
        <v>0</v>
      </c>
      <c r="I48" s="176">
        <v>0</v>
      </c>
      <c r="J48" s="35">
        <f t="shared" si="1"/>
        <v>0</v>
      </c>
    </row>
    <row r="49" spans="1:10" x14ac:dyDescent="0.25">
      <c r="A49" s="281">
        <v>9</v>
      </c>
      <c r="B49" s="106"/>
      <c r="C49" s="22"/>
      <c r="D49" s="31">
        <v>0</v>
      </c>
      <c r="E49" s="280">
        <v>0.67</v>
      </c>
      <c r="F49" s="178">
        <f t="shared" si="2"/>
        <v>0</v>
      </c>
      <c r="G49" s="175">
        <v>0</v>
      </c>
      <c r="H49" s="35">
        <f t="shared" si="0"/>
        <v>0</v>
      </c>
      <c r="I49" s="176">
        <v>0</v>
      </c>
      <c r="J49" s="35">
        <f t="shared" si="1"/>
        <v>0</v>
      </c>
    </row>
    <row r="50" spans="1:10" x14ac:dyDescent="0.25">
      <c r="A50" s="273">
        <v>10</v>
      </c>
      <c r="B50" s="106"/>
      <c r="C50" s="22"/>
      <c r="D50" s="31">
        <v>0</v>
      </c>
      <c r="E50" s="280">
        <v>0.67</v>
      </c>
      <c r="F50" s="178">
        <f t="shared" si="2"/>
        <v>0</v>
      </c>
      <c r="G50" s="175">
        <v>0</v>
      </c>
      <c r="H50" s="35">
        <f t="shared" si="0"/>
        <v>0</v>
      </c>
      <c r="I50" s="176">
        <v>0</v>
      </c>
      <c r="J50" s="35">
        <f t="shared" si="1"/>
        <v>0</v>
      </c>
    </row>
    <row r="51" spans="1:10" x14ac:dyDescent="0.25">
      <c r="A51" s="273">
        <v>11</v>
      </c>
      <c r="B51" s="106"/>
      <c r="C51" s="22"/>
      <c r="D51" s="31">
        <v>0</v>
      </c>
      <c r="E51" s="280">
        <v>0.67</v>
      </c>
      <c r="F51" s="178">
        <f t="shared" si="2"/>
        <v>0</v>
      </c>
      <c r="G51" s="175">
        <v>0</v>
      </c>
      <c r="H51" s="35">
        <f t="shared" si="0"/>
        <v>0</v>
      </c>
      <c r="I51" s="176">
        <v>0</v>
      </c>
      <c r="J51" s="35">
        <f t="shared" si="1"/>
        <v>0</v>
      </c>
    </row>
    <row r="52" spans="1:10" x14ac:dyDescent="0.25">
      <c r="A52" s="281">
        <v>12</v>
      </c>
      <c r="B52" s="106"/>
      <c r="C52" s="22"/>
      <c r="D52" s="31">
        <v>0</v>
      </c>
      <c r="E52" s="280">
        <v>0.67</v>
      </c>
      <c r="F52" s="178">
        <f t="shared" si="2"/>
        <v>0</v>
      </c>
      <c r="G52" s="175">
        <v>0</v>
      </c>
      <c r="H52" s="35">
        <f t="shared" si="0"/>
        <v>0</v>
      </c>
      <c r="I52" s="176">
        <v>0</v>
      </c>
      <c r="J52" s="35">
        <f t="shared" si="1"/>
        <v>0</v>
      </c>
    </row>
    <row r="53" spans="1:10" x14ac:dyDescent="0.25">
      <c r="A53" s="273">
        <v>13</v>
      </c>
      <c r="B53" s="106"/>
      <c r="C53" s="22"/>
      <c r="D53" s="31">
        <v>0</v>
      </c>
      <c r="E53" s="280">
        <v>0.67</v>
      </c>
      <c r="F53" s="178">
        <f t="shared" si="2"/>
        <v>0</v>
      </c>
      <c r="G53" s="175">
        <v>0</v>
      </c>
      <c r="H53" s="35">
        <f t="shared" si="0"/>
        <v>0</v>
      </c>
      <c r="I53" s="176">
        <v>0</v>
      </c>
      <c r="J53" s="35">
        <f t="shared" si="1"/>
        <v>0</v>
      </c>
    </row>
    <row r="54" spans="1:10" x14ac:dyDescent="0.25">
      <c r="A54" s="273">
        <v>14</v>
      </c>
      <c r="B54" s="106"/>
      <c r="C54" s="22"/>
      <c r="D54" s="31">
        <v>0</v>
      </c>
      <c r="E54" s="280">
        <v>0.67</v>
      </c>
      <c r="F54" s="178">
        <f t="shared" si="2"/>
        <v>0</v>
      </c>
      <c r="G54" s="175">
        <v>0</v>
      </c>
      <c r="H54" s="35">
        <f t="shared" si="0"/>
        <v>0</v>
      </c>
      <c r="I54" s="176">
        <v>0</v>
      </c>
      <c r="J54" s="35">
        <f t="shared" si="1"/>
        <v>0</v>
      </c>
    </row>
    <row r="55" spans="1:10" x14ac:dyDescent="0.25">
      <c r="A55" s="281">
        <v>15</v>
      </c>
      <c r="B55" s="106"/>
      <c r="C55" s="22"/>
      <c r="D55" s="31">
        <v>0</v>
      </c>
      <c r="E55" s="280">
        <v>0.67</v>
      </c>
      <c r="F55" s="178">
        <f t="shared" si="2"/>
        <v>0</v>
      </c>
      <c r="G55" s="175">
        <v>0</v>
      </c>
      <c r="H55" s="35">
        <f t="shared" si="0"/>
        <v>0</v>
      </c>
      <c r="I55" s="176">
        <v>0</v>
      </c>
      <c r="J55" s="35">
        <f t="shared" si="1"/>
        <v>0</v>
      </c>
    </row>
    <row r="56" spans="1:10" x14ac:dyDescent="0.25">
      <c r="A56" s="273">
        <v>16</v>
      </c>
      <c r="B56" s="63"/>
      <c r="C56" s="22"/>
      <c r="D56" s="31">
        <v>0</v>
      </c>
      <c r="E56" s="280">
        <v>0.67</v>
      </c>
      <c r="F56" s="178">
        <f t="shared" si="2"/>
        <v>0</v>
      </c>
      <c r="G56" s="175">
        <v>0</v>
      </c>
      <c r="H56" s="35">
        <f t="shared" si="0"/>
        <v>0</v>
      </c>
      <c r="I56" s="176">
        <v>0</v>
      </c>
      <c r="J56" s="35">
        <f t="shared" si="1"/>
        <v>0</v>
      </c>
    </row>
    <row r="57" spans="1:10" x14ac:dyDescent="0.25">
      <c r="A57" s="273">
        <v>17</v>
      </c>
      <c r="B57" s="107"/>
      <c r="C57" s="22"/>
      <c r="D57" s="31">
        <v>0</v>
      </c>
      <c r="E57" s="280">
        <v>0.67</v>
      </c>
      <c r="F57" s="178">
        <f t="shared" si="2"/>
        <v>0</v>
      </c>
      <c r="G57" s="175">
        <v>0</v>
      </c>
      <c r="H57" s="35">
        <f t="shared" si="0"/>
        <v>0</v>
      </c>
      <c r="I57" s="176">
        <v>0</v>
      </c>
      <c r="J57" s="35">
        <f t="shared" si="1"/>
        <v>0</v>
      </c>
    </row>
    <row r="58" spans="1:10" x14ac:dyDescent="0.25">
      <c r="A58" s="281">
        <v>18</v>
      </c>
      <c r="B58" s="63"/>
      <c r="C58" s="22"/>
      <c r="D58" s="31">
        <v>0</v>
      </c>
      <c r="E58" s="280">
        <v>0.67</v>
      </c>
      <c r="F58" s="178">
        <f t="shared" si="2"/>
        <v>0</v>
      </c>
      <c r="G58" s="175">
        <v>0</v>
      </c>
      <c r="H58" s="35">
        <f t="shared" si="0"/>
        <v>0</v>
      </c>
      <c r="I58" s="176">
        <v>0</v>
      </c>
      <c r="J58" s="35">
        <f t="shared" si="1"/>
        <v>0</v>
      </c>
    </row>
    <row r="59" spans="1:10" x14ac:dyDescent="0.25">
      <c r="A59" s="273">
        <v>19</v>
      </c>
      <c r="B59" s="63"/>
      <c r="C59" s="22"/>
      <c r="D59" s="31">
        <v>0</v>
      </c>
      <c r="E59" s="280">
        <v>0.67</v>
      </c>
      <c r="F59" s="178">
        <f t="shared" si="2"/>
        <v>0</v>
      </c>
      <c r="G59" s="175">
        <v>0</v>
      </c>
      <c r="H59" s="35">
        <f t="shared" si="0"/>
        <v>0</v>
      </c>
      <c r="I59" s="176">
        <v>0</v>
      </c>
      <c r="J59" s="35">
        <f t="shared" si="1"/>
        <v>0</v>
      </c>
    </row>
    <row r="60" spans="1:10" x14ac:dyDescent="0.25">
      <c r="A60" s="273">
        <v>20</v>
      </c>
      <c r="B60" s="63"/>
      <c r="C60" s="22"/>
      <c r="D60" s="31">
        <v>0</v>
      </c>
      <c r="E60" s="280">
        <v>0.67</v>
      </c>
      <c r="F60" s="178">
        <f t="shared" si="2"/>
        <v>0</v>
      </c>
      <c r="G60" s="175">
        <v>0</v>
      </c>
      <c r="H60" s="35">
        <f t="shared" si="0"/>
        <v>0</v>
      </c>
      <c r="I60" s="176">
        <v>0</v>
      </c>
      <c r="J60" s="35">
        <f t="shared" si="1"/>
        <v>0</v>
      </c>
    </row>
    <row r="61" spans="1:10" x14ac:dyDescent="0.25">
      <c r="A61" s="281">
        <v>21</v>
      </c>
      <c r="B61" s="63"/>
      <c r="C61" s="22"/>
      <c r="D61" s="31">
        <v>0</v>
      </c>
      <c r="E61" s="280">
        <v>0.67</v>
      </c>
      <c r="F61" s="178">
        <f t="shared" si="2"/>
        <v>0</v>
      </c>
      <c r="G61" s="175">
        <v>0</v>
      </c>
      <c r="H61" s="35">
        <f t="shared" si="0"/>
        <v>0</v>
      </c>
      <c r="I61" s="176">
        <v>0</v>
      </c>
      <c r="J61" s="35">
        <f t="shared" si="1"/>
        <v>0</v>
      </c>
    </row>
    <row r="62" spans="1:10" x14ac:dyDescent="0.25">
      <c r="A62" s="273">
        <v>22</v>
      </c>
      <c r="B62" s="63"/>
      <c r="C62" s="22"/>
      <c r="D62" s="31">
        <v>0</v>
      </c>
      <c r="E62" s="280">
        <v>0.67</v>
      </c>
      <c r="F62" s="178">
        <f t="shared" si="2"/>
        <v>0</v>
      </c>
      <c r="G62" s="175">
        <v>0</v>
      </c>
      <c r="H62" s="35">
        <f t="shared" si="0"/>
        <v>0</v>
      </c>
      <c r="I62" s="176">
        <v>0</v>
      </c>
      <c r="J62" s="35">
        <f t="shared" si="1"/>
        <v>0</v>
      </c>
    </row>
    <row r="63" spans="1:10" x14ac:dyDescent="0.25">
      <c r="A63" s="273">
        <v>23</v>
      </c>
      <c r="B63" s="63"/>
      <c r="C63" s="22"/>
      <c r="D63" s="31">
        <v>0</v>
      </c>
      <c r="E63" s="280">
        <v>0.67</v>
      </c>
      <c r="F63" s="178">
        <f t="shared" si="2"/>
        <v>0</v>
      </c>
      <c r="G63" s="175">
        <v>0</v>
      </c>
      <c r="H63" s="35">
        <f t="shared" si="0"/>
        <v>0</v>
      </c>
      <c r="I63" s="176">
        <v>0</v>
      </c>
      <c r="J63" s="35">
        <f t="shared" si="1"/>
        <v>0</v>
      </c>
    </row>
    <row r="64" spans="1:10" x14ac:dyDescent="0.25">
      <c r="A64" s="281">
        <v>24</v>
      </c>
      <c r="B64" s="63"/>
      <c r="C64" s="22"/>
      <c r="D64" s="31">
        <v>0</v>
      </c>
      <c r="E64" s="280">
        <v>0.67</v>
      </c>
      <c r="F64" s="178">
        <f t="shared" si="2"/>
        <v>0</v>
      </c>
      <c r="G64" s="175">
        <v>0</v>
      </c>
      <c r="H64" s="35">
        <f t="shared" si="0"/>
        <v>0</v>
      </c>
      <c r="I64" s="176">
        <v>0</v>
      </c>
      <c r="J64" s="35">
        <f t="shared" si="1"/>
        <v>0</v>
      </c>
    </row>
    <row r="65" spans="1:10" x14ac:dyDescent="0.25">
      <c r="A65" s="273">
        <v>25</v>
      </c>
      <c r="B65" s="63"/>
      <c r="C65" s="22"/>
      <c r="D65" s="31">
        <v>0</v>
      </c>
      <c r="E65" s="280">
        <v>0.67</v>
      </c>
      <c r="F65" s="178">
        <f t="shared" si="2"/>
        <v>0</v>
      </c>
      <c r="G65" s="175">
        <v>0</v>
      </c>
      <c r="H65" s="35">
        <f t="shared" si="0"/>
        <v>0</v>
      </c>
      <c r="I65" s="176">
        <v>0</v>
      </c>
      <c r="J65" s="35">
        <f t="shared" si="1"/>
        <v>0</v>
      </c>
    </row>
    <row r="66" spans="1:10" ht="15.9" customHeight="1" x14ac:dyDescent="0.25">
      <c r="A66" s="273"/>
      <c r="B66" s="413" t="s">
        <v>191</v>
      </c>
      <c r="C66" s="414"/>
      <c r="D66" s="414"/>
      <c r="E66" s="414"/>
      <c r="F66" s="414"/>
      <c r="G66" s="415"/>
      <c r="H66" s="43">
        <f>SUM(H41:H65)</f>
        <v>0</v>
      </c>
      <c r="I66" s="282"/>
      <c r="J66" s="43">
        <f>SUM(J41:J65)</f>
        <v>0</v>
      </c>
    </row>
    <row r="67" spans="1:10" x14ac:dyDescent="0.25">
      <c r="B67" s="284"/>
      <c r="C67" s="284"/>
      <c r="D67" s="284"/>
      <c r="E67" s="285"/>
      <c r="F67" s="285"/>
      <c r="G67" s="285"/>
    </row>
    <row r="68" spans="1:10" x14ac:dyDescent="0.25">
      <c r="A68" s="408" t="s">
        <v>27</v>
      </c>
      <c r="B68" s="409"/>
      <c r="C68" s="409"/>
      <c r="D68" s="409"/>
      <c r="E68" s="409"/>
      <c r="F68" s="409"/>
      <c r="G68" s="410"/>
      <c r="H68" s="179">
        <f>SUM(H66+H34)</f>
        <v>0</v>
      </c>
      <c r="I68" s="288"/>
      <c r="J68" s="179">
        <f>SUM(J66+J34)</f>
        <v>0</v>
      </c>
    </row>
    <row r="69" spans="1:10" x14ac:dyDescent="0.25">
      <c r="B69" s="289"/>
      <c r="C69" s="289"/>
      <c r="D69" s="289"/>
      <c r="E69" s="285"/>
      <c r="F69" s="285"/>
      <c r="G69" s="285"/>
    </row>
    <row r="70" spans="1:10" x14ac:dyDescent="0.25">
      <c r="B70" s="289"/>
      <c r="C70" s="289"/>
      <c r="D70" s="289"/>
    </row>
    <row r="71" spans="1:10" ht="28.5" customHeight="1" x14ac:dyDescent="0.25">
      <c r="B71" s="291"/>
      <c r="C71" s="291"/>
      <c r="D71" s="291"/>
      <c r="E71" s="291"/>
      <c r="F71" s="291"/>
      <c r="G71" s="292"/>
    </row>
    <row r="72" spans="1:10" x14ac:dyDescent="0.25">
      <c r="B72" s="293"/>
      <c r="C72" s="293"/>
      <c r="D72" s="293"/>
      <c r="E72" s="294"/>
      <c r="F72" s="294"/>
      <c r="G72" s="294"/>
    </row>
    <row r="73" spans="1:10" x14ac:dyDescent="0.25">
      <c r="B73" s="295"/>
      <c r="C73" s="295"/>
      <c r="D73" s="295"/>
      <c r="E73" s="285"/>
      <c r="F73" s="285"/>
      <c r="G73" s="285"/>
    </row>
    <row r="74" spans="1:10" x14ac:dyDescent="0.25">
      <c r="B74" s="296"/>
      <c r="C74" s="296"/>
      <c r="D74" s="296"/>
    </row>
  </sheetData>
  <sheetProtection algorithmName="SHA-512" hashValue="fEAF+dR44vBYOPp+A4mVl3YNaw9ptxPx7wihpyul4PXMTeaGb8vr6UGP7CC49PfjJU9khA7RrcZGxTqKV/udAA==" saltValue="hljkyBwIP8CVxAI+GJ1jjg==" spinCount="100000" sheet="1" objects="1" scenarios="1" selectLockedCells="1"/>
  <mergeCells count="52">
    <mergeCell ref="A13:A19"/>
    <mergeCell ref="F13:F19"/>
    <mergeCell ref="B6:B12"/>
    <mergeCell ref="A6:A12"/>
    <mergeCell ref="C13:C19"/>
    <mergeCell ref="C6:C12"/>
    <mergeCell ref="F6:F12"/>
    <mergeCell ref="A68:G68"/>
    <mergeCell ref="A38:J38"/>
    <mergeCell ref="B34:G34"/>
    <mergeCell ref="A27:A33"/>
    <mergeCell ref="A20:A26"/>
    <mergeCell ref="B66:G66"/>
    <mergeCell ref="I20:J20"/>
    <mergeCell ref="I21:J21"/>
    <mergeCell ref="I22:J22"/>
    <mergeCell ref="I23:J23"/>
    <mergeCell ref="I25:J25"/>
    <mergeCell ref="I27:J27"/>
    <mergeCell ref="I28:J28"/>
    <mergeCell ref="I29:J29"/>
    <mergeCell ref="I30:J30"/>
    <mergeCell ref="I32:J32"/>
    <mergeCell ref="A1:J1"/>
    <mergeCell ref="C2:J2"/>
    <mergeCell ref="A3:J3"/>
    <mergeCell ref="D4:E4"/>
    <mergeCell ref="A2:B2"/>
    <mergeCell ref="G4:H4"/>
    <mergeCell ref="G5:H5"/>
    <mergeCell ref="B13:B19"/>
    <mergeCell ref="B27:B33"/>
    <mergeCell ref="C27:C33"/>
    <mergeCell ref="F27:F33"/>
    <mergeCell ref="B20:B26"/>
    <mergeCell ref="C20:C26"/>
    <mergeCell ref="F20:F26"/>
    <mergeCell ref="D5:E5"/>
    <mergeCell ref="D6:E12"/>
    <mergeCell ref="D13:E19"/>
    <mergeCell ref="D20:E26"/>
    <mergeCell ref="D27:E33"/>
    <mergeCell ref="I6:J6"/>
    <mergeCell ref="I7:J7"/>
    <mergeCell ref="I8:J8"/>
    <mergeCell ref="I9:J9"/>
    <mergeCell ref="I11:J11"/>
    <mergeCell ref="I13:J13"/>
    <mergeCell ref="I14:J14"/>
    <mergeCell ref="I15:J15"/>
    <mergeCell ref="I16:J16"/>
    <mergeCell ref="I18:J18"/>
  </mergeCells>
  <phoneticPr fontId="0" type="noConversion"/>
  <dataValidations xWindow="636" yWindow="347" count="2">
    <dataValidation allowBlank="1" showInputMessage="1" showErrorMessage="1" promptTitle="Other" prompt="Please describe other cost in Justification" sqref="H18 H25 H32 G41:G65 H11 H6 H8:H9" xr:uid="{00000000-0002-0000-0400-000000000000}"/>
    <dataValidation allowBlank="1" showInputMessage="1" showErrorMessage="1" promptTitle="Overnight" prompt="# of Days calculated by overnight stays" sqref="F6:F33" xr:uid="{00000000-0002-0000-0400-000001000000}"/>
  </dataValidations>
  <printOptions horizontalCentered="1" verticalCentered="1"/>
  <pageMargins left="0.25" right="0.25" top="0.75" bottom="0.75" header="0.3" footer="0.3"/>
  <pageSetup fitToWidth="0" fitToHeight="0" orientation="landscape" r:id="rId1"/>
  <headerFooter>
    <oddHeader>&amp;CHHSC Program Budget&amp;RFY 2025</oddHeader>
    <oddFooter>&amp;L&amp;"Arial,Bold"&amp;9Rev.1-12-24&amp;R&amp;9Title V State Sexual Risk Avoidance
RFA No. HHS0013957</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I30"/>
  <sheetViews>
    <sheetView showGridLines="0" topLeftCell="A16" zoomScaleNormal="100" workbookViewId="0">
      <selection activeCell="D5" sqref="D5"/>
    </sheetView>
  </sheetViews>
  <sheetFormatPr defaultColWidth="9.109375" defaultRowHeight="13.2" x14ac:dyDescent="0.25"/>
  <cols>
    <col min="1" max="1" width="3.33203125" style="10" customWidth="1"/>
    <col min="2" max="2" width="18.44140625" style="10" customWidth="1"/>
    <col min="3" max="3" width="17" style="10" customWidth="1"/>
    <col min="4" max="4" width="31.5546875" style="10" customWidth="1"/>
    <col min="5" max="5" width="5.44140625" style="10" customWidth="1"/>
    <col min="6" max="6" width="13.6640625" style="10" customWidth="1"/>
    <col min="7" max="7" width="14.88671875" style="10" customWidth="1"/>
    <col min="8" max="8" width="8.44140625" style="36" customWidth="1"/>
    <col min="9" max="9" width="15.88671875" style="10" customWidth="1"/>
    <col min="10" max="16384" width="9.109375" style="10"/>
  </cols>
  <sheetData>
    <row r="1" spans="1:9" x14ac:dyDescent="0.25">
      <c r="A1" s="420" t="s">
        <v>241</v>
      </c>
      <c r="B1" s="421"/>
      <c r="C1" s="421"/>
      <c r="D1" s="421"/>
      <c r="E1" s="421"/>
      <c r="F1" s="421"/>
      <c r="G1" s="421"/>
      <c r="H1" s="421"/>
      <c r="I1" s="422"/>
    </row>
    <row r="2" spans="1:9" ht="13.5" customHeight="1" x14ac:dyDescent="0.25">
      <c r="A2" s="346" t="s">
        <v>254</v>
      </c>
      <c r="B2" s="346"/>
      <c r="C2" s="423">
        <f>'Summary Page'!C4</f>
        <v>0</v>
      </c>
      <c r="D2" s="423"/>
      <c r="E2" s="423"/>
      <c r="F2" s="423"/>
      <c r="G2" s="423"/>
      <c r="H2" s="423"/>
      <c r="I2" s="423"/>
    </row>
    <row r="3" spans="1:9" s="36" customFormat="1" x14ac:dyDescent="0.25">
      <c r="A3" s="180"/>
      <c r="B3" s="180" t="s">
        <v>2</v>
      </c>
      <c r="C3" s="180" t="s">
        <v>3</v>
      </c>
      <c r="D3" s="180" t="s">
        <v>4</v>
      </c>
      <c r="E3" s="181" t="s">
        <v>5</v>
      </c>
      <c r="F3" s="181" t="s">
        <v>23</v>
      </c>
      <c r="G3" s="180" t="s">
        <v>24</v>
      </c>
      <c r="H3" s="180" t="s">
        <v>26</v>
      </c>
      <c r="I3" s="180" t="s">
        <v>30</v>
      </c>
    </row>
    <row r="4" spans="1:9" ht="41.4" x14ac:dyDescent="0.25">
      <c r="A4" s="23"/>
      <c r="B4" s="117" t="s">
        <v>255</v>
      </c>
      <c r="C4" s="117" t="s">
        <v>126</v>
      </c>
      <c r="D4" s="117" t="s">
        <v>7</v>
      </c>
      <c r="E4" s="25" t="s">
        <v>29</v>
      </c>
      <c r="F4" s="25" t="s">
        <v>28</v>
      </c>
      <c r="G4" s="40" t="s">
        <v>100</v>
      </c>
      <c r="H4" s="40" t="s">
        <v>96</v>
      </c>
      <c r="I4" s="34" t="s">
        <v>97</v>
      </c>
    </row>
    <row r="5" spans="1:9" x14ac:dyDescent="0.25">
      <c r="A5" s="23">
        <v>1</v>
      </c>
      <c r="B5" s="62"/>
      <c r="C5" s="62"/>
      <c r="D5" s="62"/>
      <c r="E5" s="31">
        <v>0</v>
      </c>
      <c r="F5" s="32">
        <v>0</v>
      </c>
      <c r="G5" s="39">
        <f t="shared" ref="G5:G29" si="0">E5*F5</f>
        <v>0</v>
      </c>
      <c r="H5" s="182">
        <v>0</v>
      </c>
      <c r="I5" s="39">
        <f>G5*H5</f>
        <v>0</v>
      </c>
    </row>
    <row r="6" spans="1:9" x14ac:dyDescent="0.25">
      <c r="A6" s="23">
        <v>2</v>
      </c>
      <c r="B6" s="62"/>
      <c r="C6" s="62"/>
      <c r="D6" s="62"/>
      <c r="E6" s="31">
        <v>0</v>
      </c>
      <c r="F6" s="32">
        <v>0</v>
      </c>
      <c r="G6" s="39">
        <f t="shared" si="0"/>
        <v>0</v>
      </c>
      <c r="H6" s="182">
        <v>0</v>
      </c>
      <c r="I6" s="39">
        <f>G6*H6</f>
        <v>0</v>
      </c>
    </row>
    <row r="7" spans="1:9" x14ac:dyDescent="0.25">
      <c r="A7" s="23">
        <v>3</v>
      </c>
      <c r="B7" s="62"/>
      <c r="C7" s="62"/>
      <c r="D7" s="62"/>
      <c r="E7" s="31">
        <v>0</v>
      </c>
      <c r="F7" s="32">
        <v>0</v>
      </c>
      <c r="G7" s="39">
        <f t="shared" si="0"/>
        <v>0</v>
      </c>
      <c r="H7" s="182">
        <v>0</v>
      </c>
      <c r="I7" s="39">
        <f>G7*H7</f>
        <v>0</v>
      </c>
    </row>
    <row r="8" spans="1:9" x14ac:dyDescent="0.25">
      <c r="A8" s="23">
        <v>4</v>
      </c>
      <c r="B8" s="62"/>
      <c r="C8" s="62"/>
      <c r="D8" s="62"/>
      <c r="E8" s="31">
        <v>0</v>
      </c>
      <c r="F8" s="32">
        <v>0</v>
      </c>
      <c r="G8" s="39">
        <f t="shared" si="0"/>
        <v>0</v>
      </c>
      <c r="H8" s="182">
        <v>0</v>
      </c>
      <c r="I8" s="39">
        <f t="shared" ref="I8:I29" si="1">G8*H8</f>
        <v>0</v>
      </c>
    </row>
    <row r="9" spans="1:9" x14ac:dyDescent="0.25">
      <c r="A9" s="23">
        <v>5</v>
      </c>
      <c r="B9" s="62"/>
      <c r="C9" s="62"/>
      <c r="D9" s="62"/>
      <c r="E9" s="31">
        <v>0</v>
      </c>
      <c r="F9" s="32">
        <v>0</v>
      </c>
      <c r="G9" s="39">
        <f t="shared" si="0"/>
        <v>0</v>
      </c>
      <c r="H9" s="182">
        <v>0</v>
      </c>
      <c r="I9" s="39">
        <f t="shared" si="1"/>
        <v>0</v>
      </c>
    </row>
    <row r="10" spans="1:9" x14ac:dyDescent="0.25">
      <c r="A10" s="23">
        <v>6</v>
      </c>
      <c r="B10" s="63"/>
      <c r="C10" s="63"/>
      <c r="D10" s="63"/>
      <c r="E10" s="31">
        <v>0</v>
      </c>
      <c r="F10" s="32">
        <v>0</v>
      </c>
      <c r="G10" s="39">
        <f t="shared" si="0"/>
        <v>0</v>
      </c>
      <c r="H10" s="182">
        <v>0</v>
      </c>
      <c r="I10" s="39">
        <f t="shared" si="1"/>
        <v>0</v>
      </c>
    </row>
    <row r="11" spans="1:9" x14ac:dyDescent="0.25">
      <c r="A11" s="23">
        <v>7</v>
      </c>
      <c r="B11" s="63"/>
      <c r="C11" s="63"/>
      <c r="D11" s="63"/>
      <c r="E11" s="31">
        <v>0</v>
      </c>
      <c r="F11" s="32">
        <v>0</v>
      </c>
      <c r="G11" s="39">
        <f t="shared" si="0"/>
        <v>0</v>
      </c>
      <c r="H11" s="182">
        <v>0</v>
      </c>
      <c r="I11" s="39">
        <f t="shared" si="1"/>
        <v>0</v>
      </c>
    </row>
    <row r="12" spans="1:9" x14ac:dyDescent="0.25">
      <c r="A12" s="23">
        <v>8</v>
      </c>
      <c r="B12" s="63"/>
      <c r="C12" s="63"/>
      <c r="D12" s="63"/>
      <c r="E12" s="31">
        <v>0</v>
      </c>
      <c r="F12" s="32">
        <v>0</v>
      </c>
      <c r="G12" s="39">
        <f t="shared" si="0"/>
        <v>0</v>
      </c>
      <c r="H12" s="182">
        <v>0</v>
      </c>
      <c r="I12" s="39">
        <f t="shared" si="1"/>
        <v>0</v>
      </c>
    </row>
    <row r="13" spans="1:9" x14ac:dyDescent="0.25">
      <c r="A13" s="23">
        <v>9</v>
      </c>
      <c r="B13" s="63"/>
      <c r="C13" s="63"/>
      <c r="D13" s="63"/>
      <c r="E13" s="31">
        <v>0</v>
      </c>
      <c r="F13" s="32">
        <v>0</v>
      </c>
      <c r="G13" s="39">
        <f t="shared" si="0"/>
        <v>0</v>
      </c>
      <c r="H13" s="182">
        <v>0</v>
      </c>
      <c r="I13" s="39">
        <f t="shared" si="1"/>
        <v>0</v>
      </c>
    </row>
    <row r="14" spans="1:9" x14ac:dyDescent="0.25">
      <c r="A14" s="23">
        <v>10</v>
      </c>
      <c r="B14" s="63"/>
      <c r="C14" s="63"/>
      <c r="D14" s="63"/>
      <c r="E14" s="31">
        <v>0</v>
      </c>
      <c r="F14" s="32">
        <v>0</v>
      </c>
      <c r="G14" s="39">
        <f t="shared" si="0"/>
        <v>0</v>
      </c>
      <c r="H14" s="182">
        <v>0</v>
      </c>
      <c r="I14" s="39">
        <f t="shared" si="1"/>
        <v>0</v>
      </c>
    </row>
    <row r="15" spans="1:9" x14ac:dyDescent="0.25">
      <c r="A15" s="23">
        <v>11</v>
      </c>
      <c r="B15" s="63"/>
      <c r="C15" s="63"/>
      <c r="D15" s="63"/>
      <c r="E15" s="31">
        <v>0</v>
      </c>
      <c r="F15" s="32">
        <v>0</v>
      </c>
      <c r="G15" s="39">
        <f t="shared" si="0"/>
        <v>0</v>
      </c>
      <c r="H15" s="182">
        <v>0</v>
      </c>
      <c r="I15" s="39">
        <f t="shared" si="1"/>
        <v>0</v>
      </c>
    </row>
    <row r="16" spans="1:9" x14ac:dyDescent="0.25">
      <c r="A16" s="23">
        <v>12</v>
      </c>
      <c r="B16" s="63"/>
      <c r="C16" s="63"/>
      <c r="D16" s="63"/>
      <c r="E16" s="31">
        <v>0</v>
      </c>
      <c r="F16" s="32">
        <v>0</v>
      </c>
      <c r="G16" s="39">
        <f t="shared" si="0"/>
        <v>0</v>
      </c>
      <c r="H16" s="182">
        <v>0</v>
      </c>
      <c r="I16" s="39">
        <f t="shared" si="1"/>
        <v>0</v>
      </c>
    </row>
    <row r="17" spans="1:9" x14ac:dyDescent="0.25">
      <c r="A17" s="23">
        <v>13</v>
      </c>
      <c r="B17" s="63"/>
      <c r="C17" s="63"/>
      <c r="D17" s="63"/>
      <c r="E17" s="31">
        <v>0</v>
      </c>
      <c r="F17" s="32">
        <v>0</v>
      </c>
      <c r="G17" s="39">
        <f t="shared" si="0"/>
        <v>0</v>
      </c>
      <c r="H17" s="182">
        <v>0</v>
      </c>
      <c r="I17" s="39">
        <f t="shared" si="1"/>
        <v>0</v>
      </c>
    </row>
    <row r="18" spans="1:9" x14ac:dyDescent="0.25">
      <c r="A18" s="23">
        <v>14</v>
      </c>
      <c r="B18" s="63"/>
      <c r="C18" s="63"/>
      <c r="D18" s="63"/>
      <c r="E18" s="31">
        <v>0</v>
      </c>
      <c r="F18" s="32">
        <v>0</v>
      </c>
      <c r="G18" s="39">
        <f t="shared" si="0"/>
        <v>0</v>
      </c>
      <c r="H18" s="182">
        <v>0</v>
      </c>
      <c r="I18" s="39">
        <f t="shared" si="1"/>
        <v>0</v>
      </c>
    </row>
    <row r="19" spans="1:9" x14ac:dyDescent="0.25">
      <c r="A19" s="23">
        <v>15</v>
      </c>
      <c r="B19" s="63"/>
      <c r="C19" s="63"/>
      <c r="D19" s="63"/>
      <c r="E19" s="31">
        <v>0</v>
      </c>
      <c r="F19" s="32">
        <v>0</v>
      </c>
      <c r="G19" s="39">
        <f t="shared" si="0"/>
        <v>0</v>
      </c>
      <c r="H19" s="182">
        <v>0</v>
      </c>
      <c r="I19" s="39">
        <f t="shared" si="1"/>
        <v>0</v>
      </c>
    </row>
    <row r="20" spans="1:9" x14ac:dyDescent="0.25">
      <c r="A20" s="23">
        <v>16</v>
      </c>
      <c r="B20" s="63"/>
      <c r="C20" s="63"/>
      <c r="D20" s="63"/>
      <c r="E20" s="31">
        <v>0</v>
      </c>
      <c r="F20" s="32">
        <v>0</v>
      </c>
      <c r="G20" s="39">
        <f t="shared" si="0"/>
        <v>0</v>
      </c>
      <c r="H20" s="182">
        <v>0</v>
      </c>
      <c r="I20" s="39">
        <f t="shared" si="1"/>
        <v>0</v>
      </c>
    </row>
    <row r="21" spans="1:9" x14ac:dyDescent="0.25">
      <c r="A21" s="23">
        <v>17</v>
      </c>
      <c r="B21" s="63"/>
      <c r="C21" s="63"/>
      <c r="D21" s="63"/>
      <c r="E21" s="31">
        <v>0</v>
      </c>
      <c r="F21" s="32">
        <v>0</v>
      </c>
      <c r="G21" s="39">
        <f t="shared" si="0"/>
        <v>0</v>
      </c>
      <c r="H21" s="182">
        <v>0</v>
      </c>
      <c r="I21" s="39">
        <f t="shared" si="1"/>
        <v>0</v>
      </c>
    </row>
    <row r="22" spans="1:9" x14ac:dyDescent="0.25">
      <c r="A22" s="23">
        <v>18</v>
      </c>
      <c r="B22" s="63"/>
      <c r="C22" s="63"/>
      <c r="D22" s="63"/>
      <c r="E22" s="31">
        <v>0</v>
      </c>
      <c r="F22" s="32">
        <v>0</v>
      </c>
      <c r="G22" s="39">
        <f t="shared" si="0"/>
        <v>0</v>
      </c>
      <c r="H22" s="182">
        <v>0</v>
      </c>
      <c r="I22" s="39">
        <f t="shared" si="1"/>
        <v>0</v>
      </c>
    </row>
    <row r="23" spans="1:9" x14ac:dyDescent="0.25">
      <c r="A23" s="23">
        <v>19</v>
      </c>
      <c r="B23" s="63"/>
      <c r="C23" s="63"/>
      <c r="D23" s="63"/>
      <c r="E23" s="31">
        <v>0</v>
      </c>
      <c r="F23" s="32">
        <v>0</v>
      </c>
      <c r="G23" s="39">
        <f t="shared" si="0"/>
        <v>0</v>
      </c>
      <c r="H23" s="182">
        <v>0</v>
      </c>
      <c r="I23" s="39">
        <f t="shared" si="1"/>
        <v>0</v>
      </c>
    </row>
    <row r="24" spans="1:9" x14ac:dyDescent="0.25">
      <c r="A24" s="23">
        <v>20</v>
      </c>
      <c r="B24" s="63"/>
      <c r="C24" s="63"/>
      <c r="D24" s="63"/>
      <c r="E24" s="31">
        <v>0</v>
      </c>
      <c r="F24" s="32">
        <v>0</v>
      </c>
      <c r="G24" s="39">
        <f t="shared" si="0"/>
        <v>0</v>
      </c>
      <c r="H24" s="182">
        <v>0</v>
      </c>
      <c r="I24" s="39">
        <f t="shared" si="1"/>
        <v>0</v>
      </c>
    </row>
    <row r="25" spans="1:9" x14ac:dyDescent="0.25">
      <c r="A25" s="23">
        <v>21</v>
      </c>
      <c r="B25" s="63"/>
      <c r="C25" s="63"/>
      <c r="D25" s="63"/>
      <c r="E25" s="31">
        <v>0</v>
      </c>
      <c r="F25" s="32">
        <v>0</v>
      </c>
      <c r="G25" s="39">
        <f t="shared" si="0"/>
        <v>0</v>
      </c>
      <c r="H25" s="182">
        <v>0</v>
      </c>
      <c r="I25" s="39">
        <f t="shared" si="1"/>
        <v>0</v>
      </c>
    </row>
    <row r="26" spans="1:9" x14ac:dyDescent="0.25">
      <c r="A26" s="23">
        <v>22</v>
      </c>
      <c r="B26" s="63"/>
      <c r="C26" s="63"/>
      <c r="D26" s="63"/>
      <c r="E26" s="31">
        <v>0</v>
      </c>
      <c r="F26" s="32">
        <v>0</v>
      </c>
      <c r="G26" s="39">
        <f t="shared" si="0"/>
        <v>0</v>
      </c>
      <c r="H26" s="182">
        <v>0</v>
      </c>
      <c r="I26" s="39">
        <f t="shared" si="1"/>
        <v>0</v>
      </c>
    </row>
    <row r="27" spans="1:9" x14ac:dyDescent="0.25">
      <c r="A27" s="23">
        <v>23</v>
      </c>
      <c r="B27" s="63"/>
      <c r="C27" s="63"/>
      <c r="D27" s="63"/>
      <c r="E27" s="31">
        <v>0</v>
      </c>
      <c r="F27" s="32">
        <v>0</v>
      </c>
      <c r="G27" s="39">
        <f t="shared" si="0"/>
        <v>0</v>
      </c>
      <c r="H27" s="182">
        <v>0</v>
      </c>
      <c r="I27" s="39">
        <f t="shared" si="1"/>
        <v>0</v>
      </c>
    </row>
    <row r="28" spans="1:9" x14ac:dyDescent="0.25">
      <c r="A28" s="23">
        <v>24</v>
      </c>
      <c r="B28" s="63"/>
      <c r="C28" s="63"/>
      <c r="D28" s="63"/>
      <c r="E28" s="31">
        <v>0</v>
      </c>
      <c r="F28" s="32">
        <v>0</v>
      </c>
      <c r="G28" s="39">
        <f t="shared" si="0"/>
        <v>0</v>
      </c>
      <c r="H28" s="182">
        <v>0</v>
      </c>
      <c r="I28" s="39">
        <f t="shared" si="1"/>
        <v>0</v>
      </c>
    </row>
    <row r="29" spans="1:9" x14ac:dyDescent="0.25">
      <c r="A29" s="23">
        <v>25</v>
      </c>
      <c r="B29" s="63"/>
      <c r="C29" s="63"/>
      <c r="D29" s="63"/>
      <c r="E29" s="31">
        <v>0</v>
      </c>
      <c r="F29" s="32">
        <v>0</v>
      </c>
      <c r="G29" s="39">
        <f t="shared" si="0"/>
        <v>0</v>
      </c>
      <c r="H29" s="182">
        <v>0</v>
      </c>
      <c r="I29" s="39">
        <f t="shared" si="1"/>
        <v>0</v>
      </c>
    </row>
    <row r="30" spans="1:9" ht="15.75" customHeight="1" x14ac:dyDescent="0.25">
      <c r="A30" s="419" t="s">
        <v>27</v>
      </c>
      <c r="B30" s="419"/>
      <c r="C30" s="419"/>
      <c r="D30" s="419"/>
      <c r="E30" s="419"/>
      <c r="F30" s="419"/>
      <c r="G30" s="115">
        <f>SUM(G5:G29)</f>
        <v>0</v>
      </c>
      <c r="H30" s="177"/>
      <c r="I30" s="39">
        <f>SUM(I5:I29)</f>
        <v>0</v>
      </c>
    </row>
  </sheetData>
  <sheetProtection algorithmName="SHA-512" hashValue="uVm85zK4CFEFFO463QbpVsacWlIG7T4cdmmhkFVqMrXLBEtoCNp0kB8OO481A9C4F8PCzloE+wTiohemrvFRWg==" saltValue="91M/U3KdvuTp9jPNTxdR7A==" spinCount="100000" sheet="1" objects="1" scenarios="1" selectLockedCells="1"/>
  <mergeCells count="4">
    <mergeCell ref="A30:F30"/>
    <mergeCell ref="A1:I1"/>
    <mergeCell ref="A2:B2"/>
    <mergeCell ref="C2:I2"/>
  </mergeCells>
  <phoneticPr fontId="23" type="noConversion"/>
  <printOptions horizontalCentered="1" verticalCentered="1"/>
  <pageMargins left="0.25" right="0.25" top="0.75" bottom="0.75" header="0.3" footer="0.3"/>
  <pageSetup orientation="landscape" r:id="rId1"/>
  <headerFooter differentOddEven="1" differentFirst="1">
    <oddHeader>&amp;CHHSC Program Budget&amp;RFY 2025</oddHeader>
    <oddFooter>&amp;L&amp;"Arial,Bold"&amp;9Rev.1-12-24&amp;R&amp;9Title V State Sexual Risk Avoidance
RFA No. HHS0013957</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tint="0.59999389629810485"/>
  </sheetPr>
  <dimension ref="A1:G30"/>
  <sheetViews>
    <sheetView showGridLines="0" topLeftCell="A13" zoomScaleNormal="100" workbookViewId="0">
      <selection activeCell="H5" sqref="H5"/>
    </sheetView>
  </sheetViews>
  <sheetFormatPr defaultColWidth="9.109375" defaultRowHeight="13.2" x14ac:dyDescent="0.25"/>
  <cols>
    <col min="1" max="1" width="3.33203125" style="29" customWidth="1"/>
    <col min="2" max="2" width="30.33203125" style="10" customWidth="1"/>
    <col min="3" max="3" width="46.33203125" style="10" customWidth="1"/>
    <col min="4" max="4" width="12.6640625" style="10" customWidth="1"/>
    <col min="5" max="5" width="12.6640625" style="30" customWidth="1"/>
    <col min="6" max="6" width="9.44140625" style="102" customWidth="1"/>
    <col min="7" max="7" width="13.44140625" style="10" customWidth="1"/>
    <col min="8" max="16384" width="9.109375" style="10"/>
  </cols>
  <sheetData>
    <row r="1" spans="1:7" x14ac:dyDescent="0.25">
      <c r="A1" s="420" t="s">
        <v>12</v>
      </c>
      <c r="B1" s="424"/>
      <c r="C1" s="424"/>
      <c r="D1" s="424"/>
      <c r="E1" s="424"/>
      <c r="F1" s="424"/>
      <c r="G1" s="425"/>
    </row>
    <row r="2" spans="1:7" s="1" customFormat="1" ht="13.5" customHeight="1" x14ac:dyDescent="0.25">
      <c r="A2" s="346" t="s">
        <v>254</v>
      </c>
      <c r="B2" s="346"/>
      <c r="C2" s="347">
        <f>'Summary Page'!C4</f>
        <v>0</v>
      </c>
      <c r="D2" s="347"/>
      <c r="E2" s="347"/>
      <c r="F2" s="347"/>
      <c r="G2" s="347"/>
    </row>
    <row r="3" spans="1:7" x14ac:dyDescent="0.25">
      <c r="A3" s="51"/>
      <c r="B3" s="52" t="s">
        <v>2</v>
      </c>
      <c r="C3" s="53" t="s">
        <v>3</v>
      </c>
      <c r="D3" s="26" t="s">
        <v>4</v>
      </c>
      <c r="E3" s="26" t="s">
        <v>5</v>
      </c>
      <c r="F3" s="26" t="s">
        <v>23</v>
      </c>
      <c r="G3" s="54" t="s">
        <v>24</v>
      </c>
    </row>
    <row r="4" spans="1:7" s="9" customFormat="1" ht="41.4" x14ac:dyDescent="0.25">
      <c r="A4" s="44"/>
      <c r="B4" s="47" t="s">
        <v>127</v>
      </c>
      <c r="C4" s="47" t="s">
        <v>7</v>
      </c>
      <c r="D4" s="48" t="s">
        <v>34</v>
      </c>
      <c r="E4" s="33" t="s">
        <v>99</v>
      </c>
      <c r="F4" s="70" t="s">
        <v>96</v>
      </c>
      <c r="G4" s="40" t="s">
        <v>97</v>
      </c>
    </row>
    <row r="5" spans="1:7" x14ac:dyDescent="0.25">
      <c r="A5" s="23">
        <v>1</v>
      </c>
      <c r="B5" s="62"/>
      <c r="C5" s="62"/>
      <c r="D5" s="49"/>
      <c r="E5" s="32">
        <v>0</v>
      </c>
      <c r="F5" s="103">
        <v>0</v>
      </c>
      <c r="G5" s="297">
        <f>SUM(E5*F5)</f>
        <v>0</v>
      </c>
    </row>
    <row r="6" spans="1:7" x14ac:dyDescent="0.25">
      <c r="A6" s="23">
        <v>2</v>
      </c>
      <c r="B6" s="62"/>
      <c r="C6" s="62"/>
      <c r="D6" s="49"/>
      <c r="E6" s="32">
        <v>0</v>
      </c>
      <c r="F6" s="103">
        <v>0</v>
      </c>
      <c r="G6" s="297">
        <f t="shared" ref="G6:G29" si="0">SUM(E6*F6)</f>
        <v>0</v>
      </c>
    </row>
    <row r="7" spans="1:7" x14ac:dyDescent="0.25">
      <c r="A7" s="23">
        <v>3</v>
      </c>
      <c r="B7" s="62"/>
      <c r="C7" s="62"/>
      <c r="D7" s="49"/>
      <c r="E7" s="32">
        <v>0</v>
      </c>
      <c r="F7" s="103">
        <v>0</v>
      </c>
      <c r="G7" s="297">
        <f t="shared" si="0"/>
        <v>0</v>
      </c>
    </row>
    <row r="8" spans="1:7" x14ac:dyDescent="0.25">
      <c r="A8" s="23">
        <v>4</v>
      </c>
      <c r="B8" s="63"/>
      <c r="C8" s="63"/>
      <c r="D8" s="49"/>
      <c r="E8" s="32">
        <v>0</v>
      </c>
      <c r="F8" s="103">
        <v>0</v>
      </c>
      <c r="G8" s="297">
        <f t="shared" si="0"/>
        <v>0</v>
      </c>
    </row>
    <row r="9" spans="1:7" x14ac:dyDescent="0.25">
      <c r="A9" s="23">
        <v>5</v>
      </c>
      <c r="B9" s="63"/>
      <c r="C9" s="63"/>
      <c r="D9" s="49"/>
      <c r="E9" s="32">
        <v>0</v>
      </c>
      <c r="F9" s="103">
        <v>0</v>
      </c>
      <c r="G9" s="297">
        <f t="shared" si="0"/>
        <v>0</v>
      </c>
    </row>
    <row r="10" spans="1:7" x14ac:dyDescent="0.25">
      <c r="A10" s="23">
        <v>6</v>
      </c>
      <c r="B10" s="63"/>
      <c r="C10" s="63"/>
      <c r="D10" s="49"/>
      <c r="E10" s="32">
        <v>0</v>
      </c>
      <c r="F10" s="103">
        <v>0</v>
      </c>
      <c r="G10" s="297">
        <f t="shared" si="0"/>
        <v>0</v>
      </c>
    </row>
    <row r="11" spans="1:7" x14ac:dyDescent="0.25">
      <c r="A11" s="23">
        <v>7</v>
      </c>
      <c r="B11" s="63"/>
      <c r="C11" s="63"/>
      <c r="D11" s="49"/>
      <c r="E11" s="32">
        <v>0</v>
      </c>
      <c r="F11" s="103">
        <v>0</v>
      </c>
      <c r="G11" s="297">
        <f t="shared" si="0"/>
        <v>0</v>
      </c>
    </row>
    <row r="12" spans="1:7" x14ac:dyDescent="0.25">
      <c r="A12" s="23">
        <v>8</v>
      </c>
      <c r="B12" s="63"/>
      <c r="C12" s="63"/>
      <c r="D12" s="49"/>
      <c r="E12" s="32">
        <v>0</v>
      </c>
      <c r="F12" s="103">
        <v>0</v>
      </c>
      <c r="G12" s="297">
        <f t="shared" si="0"/>
        <v>0</v>
      </c>
    </row>
    <row r="13" spans="1:7" x14ac:dyDescent="0.25">
      <c r="A13" s="23">
        <v>9</v>
      </c>
      <c r="B13" s="63"/>
      <c r="C13" s="63"/>
      <c r="D13" s="49"/>
      <c r="E13" s="32">
        <v>0</v>
      </c>
      <c r="F13" s="103">
        <v>0</v>
      </c>
      <c r="G13" s="297">
        <f t="shared" si="0"/>
        <v>0</v>
      </c>
    </row>
    <row r="14" spans="1:7" x14ac:dyDescent="0.25">
      <c r="A14" s="23">
        <v>10</v>
      </c>
      <c r="B14" s="63"/>
      <c r="C14" s="63"/>
      <c r="D14" s="49"/>
      <c r="E14" s="32">
        <v>0</v>
      </c>
      <c r="F14" s="103">
        <v>0</v>
      </c>
      <c r="G14" s="297">
        <f t="shared" si="0"/>
        <v>0</v>
      </c>
    </row>
    <row r="15" spans="1:7" x14ac:dyDescent="0.25">
      <c r="A15" s="23">
        <v>11</v>
      </c>
      <c r="B15" s="63"/>
      <c r="C15" s="63"/>
      <c r="D15" s="49"/>
      <c r="E15" s="32">
        <v>0</v>
      </c>
      <c r="F15" s="103">
        <v>0</v>
      </c>
      <c r="G15" s="297">
        <f t="shared" si="0"/>
        <v>0</v>
      </c>
    </row>
    <row r="16" spans="1:7" x14ac:dyDescent="0.25">
      <c r="A16" s="23">
        <v>12</v>
      </c>
      <c r="B16" s="63"/>
      <c r="C16" s="63"/>
      <c r="D16" s="49"/>
      <c r="E16" s="32">
        <v>0</v>
      </c>
      <c r="F16" s="103">
        <v>0</v>
      </c>
      <c r="G16" s="297">
        <f t="shared" si="0"/>
        <v>0</v>
      </c>
    </row>
    <row r="17" spans="1:7" x14ac:dyDescent="0.25">
      <c r="A17" s="23">
        <v>13</v>
      </c>
      <c r="B17" s="63"/>
      <c r="C17" s="63"/>
      <c r="D17" s="49"/>
      <c r="E17" s="32">
        <v>0</v>
      </c>
      <c r="F17" s="103">
        <v>0</v>
      </c>
      <c r="G17" s="297">
        <f t="shared" si="0"/>
        <v>0</v>
      </c>
    </row>
    <row r="18" spans="1:7" x14ac:dyDescent="0.25">
      <c r="A18" s="23">
        <v>14</v>
      </c>
      <c r="B18" s="63"/>
      <c r="C18" s="63"/>
      <c r="D18" s="49"/>
      <c r="E18" s="32">
        <v>0</v>
      </c>
      <c r="F18" s="103">
        <v>0</v>
      </c>
      <c r="G18" s="297">
        <f t="shared" si="0"/>
        <v>0</v>
      </c>
    </row>
    <row r="19" spans="1:7" x14ac:dyDescent="0.25">
      <c r="A19" s="23">
        <v>15</v>
      </c>
      <c r="B19" s="63"/>
      <c r="C19" s="63"/>
      <c r="D19" s="49"/>
      <c r="E19" s="32">
        <v>0</v>
      </c>
      <c r="F19" s="103">
        <v>0</v>
      </c>
      <c r="G19" s="297">
        <f t="shared" si="0"/>
        <v>0</v>
      </c>
    </row>
    <row r="20" spans="1:7" x14ac:dyDescent="0.25">
      <c r="A20" s="23">
        <v>16</v>
      </c>
      <c r="B20" s="63"/>
      <c r="C20" s="63"/>
      <c r="D20" s="49"/>
      <c r="E20" s="32">
        <v>0</v>
      </c>
      <c r="F20" s="103">
        <v>0</v>
      </c>
      <c r="G20" s="297">
        <f t="shared" si="0"/>
        <v>0</v>
      </c>
    </row>
    <row r="21" spans="1:7" x14ac:dyDescent="0.25">
      <c r="A21" s="23">
        <v>17</v>
      </c>
      <c r="B21" s="63"/>
      <c r="C21" s="63"/>
      <c r="D21" s="49"/>
      <c r="E21" s="32">
        <v>0</v>
      </c>
      <c r="F21" s="103">
        <v>0</v>
      </c>
      <c r="G21" s="297">
        <f t="shared" si="0"/>
        <v>0</v>
      </c>
    </row>
    <row r="22" spans="1:7" x14ac:dyDescent="0.25">
      <c r="A22" s="23">
        <v>18</v>
      </c>
      <c r="B22" s="63"/>
      <c r="C22" s="63"/>
      <c r="D22" s="49"/>
      <c r="E22" s="32">
        <v>0</v>
      </c>
      <c r="F22" s="103">
        <v>0</v>
      </c>
      <c r="G22" s="297">
        <f t="shared" si="0"/>
        <v>0</v>
      </c>
    </row>
    <row r="23" spans="1:7" x14ac:dyDescent="0.25">
      <c r="A23" s="23">
        <v>19</v>
      </c>
      <c r="B23" s="63"/>
      <c r="C23" s="63"/>
      <c r="D23" s="49"/>
      <c r="E23" s="32">
        <v>0</v>
      </c>
      <c r="F23" s="103">
        <v>0</v>
      </c>
      <c r="G23" s="297">
        <f t="shared" si="0"/>
        <v>0</v>
      </c>
    </row>
    <row r="24" spans="1:7" x14ac:dyDescent="0.25">
      <c r="A24" s="23">
        <v>20</v>
      </c>
      <c r="B24" s="63"/>
      <c r="C24" s="63"/>
      <c r="D24" s="49"/>
      <c r="E24" s="32">
        <v>0</v>
      </c>
      <c r="F24" s="103">
        <v>0</v>
      </c>
      <c r="G24" s="297">
        <f t="shared" si="0"/>
        <v>0</v>
      </c>
    </row>
    <row r="25" spans="1:7" x14ac:dyDescent="0.25">
      <c r="A25" s="23">
        <v>21</v>
      </c>
      <c r="B25" s="63"/>
      <c r="C25" s="63"/>
      <c r="D25" s="49"/>
      <c r="E25" s="32">
        <v>0</v>
      </c>
      <c r="F25" s="103">
        <v>0</v>
      </c>
      <c r="G25" s="297">
        <f t="shared" si="0"/>
        <v>0</v>
      </c>
    </row>
    <row r="26" spans="1:7" x14ac:dyDescent="0.25">
      <c r="A26" s="23">
        <v>22</v>
      </c>
      <c r="B26" s="63"/>
      <c r="C26" s="63"/>
      <c r="D26" s="49"/>
      <c r="E26" s="32">
        <v>0</v>
      </c>
      <c r="F26" s="103">
        <v>0</v>
      </c>
      <c r="G26" s="297">
        <f t="shared" si="0"/>
        <v>0</v>
      </c>
    </row>
    <row r="27" spans="1:7" x14ac:dyDescent="0.25">
      <c r="A27" s="23">
        <v>23</v>
      </c>
      <c r="B27" s="63"/>
      <c r="C27" s="63"/>
      <c r="D27" s="49"/>
      <c r="E27" s="32">
        <v>0</v>
      </c>
      <c r="F27" s="103">
        <v>0</v>
      </c>
      <c r="G27" s="297">
        <f t="shared" si="0"/>
        <v>0</v>
      </c>
    </row>
    <row r="28" spans="1:7" x14ac:dyDescent="0.25">
      <c r="A28" s="23">
        <v>24</v>
      </c>
      <c r="B28" s="63"/>
      <c r="C28" s="63"/>
      <c r="D28" s="49"/>
      <c r="E28" s="32">
        <v>0</v>
      </c>
      <c r="F28" s="103">
        <v>0</v>
      </c>
      <c r="G28" s="297">
        <f t="shared" si="0"/>
        <v>0</v>
      </c>
    </row>
    <row r="29" spans="1:7" x14ac:dyDescent="0.25">
      <c r="A29" s="23">
        <v>25</v>
      </c>
      <c r="B29" s="63"/>
      <c r="C29" s="63"/>
      <c r="D29" s="49"/>
      <c r="E29" s="32">
        <v>0</v>
      </c>
      <c r="F29" s="103">
        <v>0</v>
      </c>
      <c r="G29" s="297">
        <f t="shared" si="0"/>
        <v>0</v>
      </c>
    </row>
    <row r="30" spans="1:7" ht="15.9" customHeight="1" x14ac:dyDescent="0.25">
      <c r="A30" s="23"/>
      <c r="B30" s="426" t="s">
        <v>8</v>
      </c>
      <c r="C30" s="426"/>
      <c r="D30" s="427"/>
      <c r="E30" s="20">
        <f>SUM(E5:E29)</f>
        <v>0</v>
      </c>
      <c r="F30" s="101"/>
      <c r="G30" s="20">
        <f>SUM(G5:G29)</f>
        <v>0</v>
      </c>
    </row>
  </sheetData>
  <sheetProtection algorithmName="SHA-512" hashValue="vL5tUxmri2IgiPCOvWUNNRo9zUns2sAuHkagoqsHZr1gxU52ALs4kXeiQsn6zhcmGmihGARHUMjVG5V5y4MP5A==" saltValue="deEy6zw9zPDwGArm6lFHIg==" spinCount="100000" sheet="1" objects="1" scenarios="1" selectLockedCells="1"/>
  <mergeCells count="4">
    <mergeCell ref="A1:G1"/>
    <mergeCell ref="B30:D30"/>
    <mergeCell ref="A2:B2"/>
    <mergeCell ref="C2:G2"/>
  </mergeCells>
  <phoneticPr fontId="0" type="noConversion"/>
  <dataValidations count="1">
    <dataValidation type="list" allowBlank="1" showInputMessage="1" showErrorMessage="1" sqref="D5:D29" xr:uid="{00000000-0002-0000-0600-000000000000}">
      <formula1>equip</formula1>
    </dataValidation>
  </dataValidations>
  <printOptions horizontalCentered="1" verticalCentered="1"/>
  <pageMargins left="0.25" right="0.25" top="0.75" bottom="0.75" header="0.3" footer="0.3"/>
  <pageSetup orientation="landscape" r:id="rId1"/>
  <headerFooter>
    <oddHeader>&amp;CHHSC Program Budget&amp;RFY 2025</oddHeader>
    <oddFooter>&amp;L&amp;"Arial,Bold"&amp;9Rev.1-12-24&amp;R&amp;9Title V State Sexual Risk Avoidance
RFA No. HHS0013957</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F30"/>
  <sheetViews>
    <sheetView showGridLines="0" topLeftCell="A16" zoomScaleNormal="100" workbookViewId="0">
      <selection activeCell="D11" sqref="D11"/>
    </sheetView>
  </sheetViews>
  <sheetFormatPr defaultColWidth="9.109375" defaultRowHeight="13.2" x14ac:dyDescent="0.25"/>
  <cols>
    <col min="1" max="1" width="3.33203125" style="29" customWidth="1"/>
    <col min="2" max="2" width="32.44140625" style="10" customWidth="1"/>
    <col min="3" max="3" width="51.109375" style="10" customWidth="1"/>
    <col min="4" max="4" width="18.88671875" style="30" customWidth="1"/>
    <col min="5" max="5" width="8.88671875" style="102" customWidth="1"/>
    <col min="6" max="6" width="14.33203125" style="10" customWidth="1"/>
    <col min="7" max="16384" width="9.109375" style="10"/>
  </cols>
  <sheetData>
    <row r="1" spans="1:6" x14ac:dyDescent="0.25">
      <c r="A1" s="345" t="s">
        <v>45</v>
      </c>
      <c r="B1" s="345"/>
      <c r="C1" s="345"/>
      <c r="D1" s="345"/>
      <c r="E1" s="345"/>
      <c r="F1" s="345"/>
    </row>
    <row r="2" spans="1:6" ht="13.5" customHeight="1" x14ac:dyDescent="0.25">
      <c r="A2" s="346" t="s">
        <v>254</v>
      </c>
      <c r="B2" s="346"/>
      <c r="C2" s="429">
        <f>'Summary Page'!C4</f>
        <v>0</v>
      </c>
      <c r="D2" s="429"/>
      <c r="E2" s="429"/>
      <c r="F2" s="429"/>
    </row>
    <row r="3" spans="1:6" ht="12.75" customHeight="1" x14ac:dyDescent="0.25">
      <c r="A3" s="50"/>
      <c r="B3" s="55" t="s">
        <v>2</v>
      </c>
      <c r="C3" s="71" t="s">
        <v>3</v>
      </c>
      <c r="D3" s="38" t="s">
        <v>4</v>
      </c>
      <c r="E3" s="28" t="s">
        <v>5</v>
      </c>
      <c r="F3" s="28" t="s">
        <v>23</v>
      </c>
    </row>
    <row r="4" spans="1:6" ht="41.4" x14ac:dyDescent="0.25">
      <c r="A4" s="23"/>
      <c r="B4" s="110" t="s">
        <v>128</v>
      </c>
      <c r="C4" s="110" t="s">
        <v>7</v>
      </c>
      <c r="D4" s="24" t="s">
        <v>100</v>
      </c>
      <c r="E4" s="24" t="s">
        <v>96</v>
      </c>
      <c r="F4" s="40" t="s">
        <v>97</v>
      </c>
    </row>
    <row r="5" spans="1:6" x14ac:dyDescent="0.25">
      <c r="A5" s="23">
        <v>1</v>
      </c>
      <c r="B5" s="62"/>
      <c r="C5" s="62"/>
      <c r="D5" s="32">
        <v>0</v>
      </c>
      <c r="E5" s="100">
        <v>0</v>
      </c>
      <c r="F5" s="39">
        <f>SUM(D5*E5)</f>
        <v>0</v>
      </c>
    </row>
    <row r="6" spans="1:6" x14ac:dyDescent="0.25">
      <c r="A6" s="23">
        <v>2</v>
      </c>
      <c r="B6" s="62"/>
      <c r="C6" s="62"/>
      <c r="D6" s="32">
        <v>0</v>
      </c>
      <c r="E6" s="100">
        <v>0</v>
      </c>
      <c r="F6" s="39">
        <f>SUM(D6*E6)</f>
        <v>0</v>
      </c>
    </row>
    <row r="7" spans="1:6" x14ac:dyDescent="0.25">
      <c r="A7" s="23">
        <v>3</v>
      </c>
      <c r="B7" s="62"/>
      <c r="C7" s="62"/>
      <c r="D7" s="32">
        <v>0</v>
      </c>
      <c r="E7" s="100">
        <v>0</v>
      </c>
      <c r="F7" s="39">
        <f t="shared" ref="F7:F29" si="0">SUM(D7*E7)</f>
        <v>0</v>
      </c>
    </row>
    <row r="8" spans="1:6" x14ac:dyDescent="0.25">
      <c r="A8" s="23">
        <v>4</v>
      </c>
      <c r="B8" s="62"/>
      <c r="C8" s="62"/>
      <c r="D8" s="32">
        <v>0</v>
      </c>
      <c r="E8" s="100">
        <v>0</v>
      </c>
      <c r="F8" s="39">
        <f t="shared" si="0"/>
        <v>0</v>
      </c>
    </row>
    <row r="9" spans="1:6" x14ac:dyDescent="0.25">
      <c r="A9" s="23">
        <v>5</v>
      </c>
      <c r="B9" s="62"/>
      <c r="C9" s="62"/>
      <c r="D9" s="32">
        <v>0</v>
      </c>
      <c r="E9" s="100">
        <v>0</v>
      </c>
      <c r="F9" s="39">
        <f t="shared" si="0"/>
        <v>0</v>
      </c>
    </row>
    <row r="10" spans="1:6" x14ac:dyDescent="0.25">
      <c r="A10" s="23">
        <v>6</v>
      </c>
      <c r="B10" s="63"/>
      <c r="C10" s="63"/>
      <c r="D10" s="32">
        <v>0</v>
      </c>
      <c r="E10" s="100">
        <v>0</v>
      </c>
      <c r="F10" s="39">
        <f t="shared" si="0"/>
        <v>0</v>
      </c>
    </row>
    <row r="11" spans="1:6" x14ac:dyDescent="0.25">
      <c r="A11" s="23">
        <v>7</v>
      </c>
      <c r="B11" s="63"/>
      <c r="C11" s="63"/>
      <c r="D11" s="32">
        <v>0</v>
      </c>
      <c r="E11" s="100">
        <v>0</v>
      </c>
      <c r="F11" s="39">
        <f t="shared" si="0"/>
        <v>0</v>
      </c>
    </row>
    <row r="12" spans="1:6" x14ac:dyDescent="0.25">
      <c r="A12" s="23">
        <v>8</v>
      </c>
      <c r="B12" s="63"/>
      <c r="C12" s="63"/>
      <c r="D12" s="32">
        <v>0</v>
      </c>
      <c r="E12" s="100">
        <v>0</v>
      </c>
      <c r="F12" s="39">
        <f t="shared" si="0"/>
        <v>0</v>
      </c>
    </row>
    <row r="13" spans="1:6" x14ac:dyDescent="0.25">
      <c r="A13" s="23">
        <v>9</v>
      </c>
      <c r="B13" s="63"/>
      <c r="C13" s="63"/>
      <c r="D13" s="32">
        <v>0</v>
      </c>
      <c r="E13" s="100">
        <v>0</v>
      </c>
      <c r="F13" s="39">
        <f t="shared" si="0"/>
        <v>0</v>
      </c>
    </row>
    <row r="14" spans="1:6" x14ac:dyDescent="0.25">
      <c r="A14" s="23">
        <v>10</v>
      </c>
      <c r="B14" s="63"/>
      <c r="C14" s="63"/>
      <c r="D14" s="32">
        <v>0</v>
      </c>
      <c r="E14" s="100">
        <v>0</v>
      </c>
      <c r="F14" s="39">
        <f t="shared" si="0"/>
        <v>0</v>
      </c>
    </row>
    <row r="15" spans="1:6" x14ac:dyDescent="0.25">
      <c r="A15" s="23">
        <v>11</v>
      </c>
      <c r="B15" s="63"/>
      <c r="C15" s="63"/>
      <c r="D15" s="32">
        <v>0</v>
      </c>
      <c r="E15" s="100">
        <v>0</v>
      </c>
      <c r="F15" s="39">
        <f t="shared" si="0"/>
        <v>0</v>
      </c>
    </row>
    <row r="16" spans="1:6" x14ac:dyDescent="0.25">
      <c r="A16" s="23">
        <v>12</v>
      </c>
      <c r="B16" s="63"/>
      <c r="C16" s="63"/>
      <c r="D16" s="32">
        <v>0</v>
      </c>
      <c r="E16" s="100">
        <v>0</v>
      </c>
      <c r="F16" s="39">
        <f t="shared" si="0"/>
        <v>0</v>
      </c>
    </row>
    <row r="17" spans="1:6" x14ac:dyDescent="0.25">
      <c r="A17" s="23">
        <v>13</v>
      </c>
      <c r="B17" s="63"/>
      <c r="C17" s="63"/>
      <c r="D17" s="32">
        <v>0</v>
      </c>
      <c r="E17" s="100">
        <v>0</v>
      </c>
      <c r="F17" s="39">
        <f t="shared" si="0"/>
        <v>0</v>
      </c>
    </row>
    <row r="18" spans="1:6" x14ac:dyDescent="0.25">
      <c r="A18" s="23">
        <v>14</v>
      </c>
      <c r="B18" s="63"/>
      <c r="C18" s="63"/>
      <c r="D18" s="32">
        <v>0</v>
      </c>
      <c r="E18" s="100">
        <v>0</v>
      </c>
      <c r="F18" s="39">
        <f t="shared" si="0"/>
        <v>0</v>
      </c>
    </row>
    <row r="19" spans="1:6" x14ac:dyDescent="0.25">
      <c r="A19" s="23">
        <v>15</v>
      </c>
      <c r="B19" s="63"/>
      <c r="C19" s="63"/>
      <c r="D19" s="32">
        <v>0</v>
      </c>
      <c r="E19" s="100">
        <v>0</v>
      </c>
      <c r="F19" s="39">
        <f t="shared" si="0"/>
        <v>0</v>
      </c>
    </row>
    <row r="20" spans="1:6" x14ac:dyDescent="0.25">
      <c r="A20" s="23">
        <v>16</v>
      </c>
      <c r="B20" s="63"/>
      <c r="C20" s="63"/>
      <c r="D20" s="32">
        <v>0</v>
      </c>
      <c r="E20" s="100">
        <v>0</v>
      </c>
      <c r="F20" s="39">
        <f t="shared" si="0"/>
        <v>0</v>
      </c>
    </row>
    <row r="21" spans="1:6" x14ac:dyDescent="0.25">
      <c r="A21" s="23">
        <v>17</v>
      </c>
      <c r="B21" s="63"/>
      <c r="C21" s="63"/>
      <c r="D21" s="32">
        <v>0</v>
      </c>
      <c r="E21" s="100">
        <v>0</v>
      </c>
      <c r="F21" s="39">
        <f t="shared" si="0"/>
        <v>0</v>
      </c>
    </row>
    <row r="22" spans="1:6" x14ac:dyDescent="0.25">
      <c r="A22" s="23">
        <v>18</v>
      </c>
      <c r="B22" s="63"/>
      <c r="C22" s="63"/>
      <c r="D22" s="32">
        <v>0</v>
      </c>
      <c r="E22" s="100">
        <v>0</v>
      </c>
      <c r="F22" s="39">
        <f t="shared" si="0"/>
        <v>0</v>
      </c>
    </row>
    <row r="23" spans="1:6" x14ac:dyDescent="0.25">
      <c r="A23" s="23">
        <v>19</v>
      </c>
      <c r="B23" s="63"/>
      <c r="C23" s="63"/>
      <c r="D23" s="32">
        <v>0</v>
      </c>
      <c r="E23" s="100">
        <v>0</v>
      </c>
      <c r="F23" s="39">
        <f t="shared" si="0"/>
        <v>0</v>
      </c>
    </row>
    <row r="24" spans="1:6" x14ac:dyDescent="0.25">
      <c r="A24" s="23">
        <v>20</v>
      </c>
      <c r="B24" s="63"/>
      <c r="C24" s="63"/>
      <c r="D24" s="32">
        <v>0</v>
      </c>
      <c r="E24" s="100">
        <v>0</v>
      </c>
      <c r="F24" s="39">
        <f t="shared" si="0"/>
        <v>0</v>
      </c>
    </row>
    <row r="25" spans="1:6" x14ac:dyDescent="0.25">
      <c r="A25" s="23">
        <v>21</v>
      </c>
      <c r="B25" s="63"/>
      <c r="C25" s="63"/>
      <c r="D25" s="32">
        <v>0</v>
      </c>
      <c r="E25" s="100">
        <v>0</v>
      </c>
      <c r="F25" s="39">
        <f t="shared" si="0"/>
        <v>0</v>
      </c>
    </row>
    <row r="26" spans="1:6" x14ac:dyDescent="0.25">
      <c r="A26" s="23">
        <v>22</v>
      </c>
      <c r="B26" s="63"/>
      <c r="C26" s="63"/>
      <c r="D26" s="32">
        <v>0</v>
      </c>
      <c r="E26" s="100">
        <v>0</v>
      </c>
      <c r="F26" s="39">
        <f t="shared" si="0"/>
        <v>0</v>
      </c>
    </row>
    <row r="27" spans="1:6" x14ac:dyDescent="0.25">
      <c r="A27" s="23">
        <v>23</v>
      </c>
      <c r="B27" s="63"/>
      <c r="C27" s="63"/>
      <c r="D27" s="32">
        <v>0</v>
      </c>
      <c r="E27" s="100">
        <v>0</v>
      </c>
      <c r="F27" s="39">
        <f t="shared" si="0"/>
        <v>0</v>
      </c>
    </row>
    <row r="28" spans="1:6" x14ac:dyDescent="0.25">
      <c r="A28" s="23">
        <v>24</v>
      </c>
      <c r="B28" s="63"/>
      <c r="C28" s="63"/>
      <c r="D28" s="32">
        <v>0</v>
      </c>
      <c r="E28" s="100">
        <v>0</v>
      </c>
      <c r="F28" s="39">
        <f t="shared" si="0"/>
        <v>0</v>
      </c>
    </row>
    <row r="29" spans="1:6" x14ac:dyDescent="0.25">
      <c r="A29" s="23">
        <v>25</v>
      </c>
      <c r="B29" s="63"/>
      <c r="C29" s="63"/>
      <c r="D29" s="32">
        <v>0</v>
      </c>
      <c r="E29" s="100">
        <v>0</v>
      </c>
      <c r="F29" s="39">
        <f t="shared" si="0"/>
        <v>0</v>
      </c>
    </row>
    <row r="30" spans="1:6" x14ac:dyDescent="0.25">
      <c r="A30" s="428" t="s">
        <v>8</v>
      </c>
      <c r="B30" s="426"/>
      <c r="C30" s="427"/>
      <c r="D30" s="20">
        <f>SUM(D5:D29)</f>
        <v>0</v>
      </c>
      <c r="E30" s="101"/>
      <c r="F30" s="20">
        <f>SUM(F5:F29)</f>
        <v>0</v>
      </c>
    </row>
  </sheetData>
  <sheetProtection algorithmName="SHA-512" hashValue="WitEqSzVbFZXzndVrFXnPl7MnscPlNQSYbj5Bk3qeueybvc5BI/lLpPzsvFn6Gyts/rYPiCxSWhRaaYEMZkyQQ==" saltValue="67hiH4DRRtRvrhUeuzVYhQ==" spinCount="100000" sheet="1" objects="1" scenarios="1" selectLockedCells="1"/>
  <mergeCells count="4">
    <mergeCell ref="A30:C30"/>
    <mergeCell ref="A1:F1"/>
    <mergeCell ref="A2:B2"/>
    <mergeCell ref="C2:F2"/>
  </mergeCells>
  <phoneticPr fontId="23" type="noConversion"/>
  <printOptions horizontalCentered="1" verticalCentered="1" gridLinesSet="0"/>
  <pageMargins left="0.25" right="0.25" top="0.75" bottom="0.75" header="0.3" footer="0.3"/>
  <pageSetup fitToWidth="0" fitToHeight="0" orientation="landscape" r:id="rId1"/>
  <headerFooter>
    <oddHeader xml:space="preserve">&amp;CHHSC Program Budget&amp;RFY 2025
</oddHeader>
    <oddFooter>&amp;L&amp;"Arial,Bold"&amp;9Rev.1-12-24&amp;R&amp;9Title V State Sexual Risk Avoidance
RFA No. HHS0013957</oddFoot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1:F31"/>
  <sheetViews>
    <sheetView showGridLines="0" topLeftCell="A16" zoomScaleNormal="100" workbookViewId="0">
      <selection activeCell="C5" sqref="C5"/>
    </sheetView>
  </sheetViews>
  <sheetFormatPr defaultColWidth="9.109375" defaultRowHeight="13.2" x14ac:dyDescent="0.25"/>
  <cols>
    <col min="1" max="1" width="3.33203125" style="29" customWidth="1"/>
    <col min="2" max="2" width="32.44140625" style="1" customWidth="1"/>
    <col min="3" max="3" width="54.6640625" style="1" customWidth="1"/>
    <col min="4" max="4" width="13.88671875" style="3" customWidth="1"/>
    <col min="5" max="5" width="9.6640625" style="105" customWidth="1"/>
    <col min="6" max="6" width="14.33203125" style="1" customWidth="1"/>
    <col min="7" max="16384" width="9.109375" style="1"/>
  </cols>
  <sheetData>
    <row r="1" spans="1:6" x14ac:dyDescent="0.25">
      <c r="A1" s="345" t="s">
        <v>61</v>
      </c>
      <c r="B1" s="345"/>
      <c r="C1" s="345"/>
      <c r="D1" s="345"/>
      <c r="E1" s="345"/>
      <c r="F1" s="345"/>
    </row>
    <row r="2" spans="1:6" s="10" customFormat="1" ht="13.5" customHeight="1" x14ac:dyDescent="0.25">
      <c r="A2" s="346" t="s">
        <v>254</v>
      </c>
      <c r="B2" s="346"/>
      <c r="C2" s="423">
        <f>'Summary Page'!C4</f>
        <v>0</v>
      </c>
      <c r="D2" s="423"/>
      <c r="E2" s="423"/>
      <c r="F2" s="423"/>
    </row>
    <row r="3" spans="1:6" x14ac:dyDescent="0.25">
      <c r="A3" s="81"/>
      <c r="B3" s="82" t="s">
        <v>2</v>
      </c>
      <c r="C3" s="82" t="s">
        <v>3</v>
      </c>
      <c r="D3" s="82" t="s">
        <v>4</v>
      </c>
      <c r="E3" s="82" t="s">
        <v>5</v>
      </c>
      <c r="F3" s="83" t="s">
        <v>23</v>
      </c>
    </row>
    <row r="4" spans="1:6" s="4" customFormat="1" ht="41.4" x14ac:dyDescent="0.25">
      <c r="A4" s="44"/>
      <c r="B4" s="24" t="s">
        <v>126</v>
      </c>
      <c r="C4" s="24" t="s">
        <v>7</v>
      </c>
      <c r="D4" s="24" t="s">
        <v>101</v>
      </c>
      <c r="E4" s="24" t="s">
        <v>96</v>
      </c>
      <c r="F4" s="25" t="s">
        <v>102</v>
      </c>
    </row>
    <row r="5" spans="1:6" x14ac:dyDescent="0.25">
      <c r="A5" s="23">
        <v>1</v>
      </c>
      <c r="B5" s="62"/>
      <c r="C5" s="62"/>
      <c r="D5" s="72">
        <v>0</v>
      </c>
      <c r="E5" s="100">
        <v>0</v>
      </c>
      <c r="F5" s="39">
        <f>SUM(D5*E5)</f>
        <v>0</v>
      </c>
    </row>
    <row r="6" spans="1:6" x14ac:dyDescent="0.25">
      <c r="A6" s="23">
        <v>2</v>
      </c>
      <c r="B6" s="62"/>
      <c r="C6" s="62"/>
      <c r="D6" s="72">
        <v>0</v>
      </c>
      <c r="E6" s="100">
        <v>0</v>
      </c>
      <c r="F6" s="39">
        <f t="shared" ref="F6:F29" si="0">SUM(D6*E6)</f>
        <v>0</v>
      </c>
    </row>
    <row r="7" spans="1:6" x14ac:dyDescent="0.25">
      <c r="A7" s="23">
        <v>3</v>
      </c>
      <c r="B7" s="62"/>
      <c r="C7" s="62"/>
      <c r="D7" s="72">
        <v>0</v>
      </c>
      <c r="E7" s="100">
        <v>0</v>
      </c>
      <c r="F7" s="39">
        <f t="shared" si="0"/>
        <v>0</v>
      </c>
    </row>
    <row r="8" spans="1:6" x14ac:dyDescent="0.25">
      <c r="A8" s="23">
        <v>4</v>
      </c>
      <c r="B8" s="62"/>
      <c r="C8" s="62"/>
      <c r="D8" s="72">
        <v>0</v>
      </c>
      <c r="E8" s="100">
        <v>0</v>
      </c>
      <c r="F8" s="39">
        <f t="shared" si="0"/>
        <v>0</v>
      </c>
    </row>
    <row r="9" spans="1:6" x14ac:dyDescent="0.25">
      <c r="A9" s="23">
        <v>5</v>
      </c>
      <c r="B9" s="62"/>
      <c r="C9" s="62"/>
      <c r="D9" s="72">
        <v>0</v>
      </c>
      <c r="E9" s="100">
        <v>0</v>
      </c>
      <c r="F9" s="39">
        <f t="shared" si="0"/>
        <v>0</v>
      </c>
    </row>
    <row r="10" spans="1:6" x14ac:dyDescent="0.25">
      <c r="A10" s="23">
        <v>6</v>
      </c>
      <c r="B10" s="62"/>
      <c r="C10" s="62"/>
      <c r="D10" s="72">
        <v>0</v>
      </c>
      <c r="E10" s="100">
        <v>0</v>
      </c>
      <c r="F10" s="39">
        <f t="shared" si="0"/>
        <v>0</v>
      </c>
    </row>
    <row r="11" spans="1:6" x14ac:dyDescent="0.25">
      <c r="A11" s="23">
        <v>7</v>
      </c>
      <c r="B11" s="62"/>
      <c r="C11" s="62"/>
      <c r="D11" s="72">
        <v>0</v>
      </c>
      <c r="E11" s="100">
        <v>0</v>
      </c>
      <c r="F11" s="39">
        <f t="shared" si="0"/>
        <v>0</v>
      </c>
    </row>
    <row r="12" spans="1:6" x14ac:dyDescent="0.25">
      <c r="A12" s="23">
        <v>8</v>
      </c>
      <c r="B12" s="62"/>
      <c r="C12" s="62"/>
      <c r="D12" s="72">
        <v>0</v>
      </c>
      <c r="E12" s="100">
        <v>0</v>
      </c>
      <c r="F12" s="39">
        <f t="shared" si="0"/>
        <v>0</v>
      </c>
    </row>
    <row r="13" spans="1:6" x14ac:dyDescent="0.25">
      <c r="A13" s="23">
        <v>9</v>
      </c>
      <c r="B13" s="62"/>
      <c r="C13" s="62"/>
      <c r="D13" s="72">
        <v>0</v>
      </c>
      <c r="E13" s="100">
        <v>0</v>
      </c>
      <c r="F13" s="39">
        <f t="shared" si="0"/>
        <v>0</v>
      </c>
    </row>
    <row r="14" spans="1:6" x14ac:dyDescent="0.25">
      <c r="A14" s="23">
        <v>10</v>
      </c>
      <c r="B14" s="62"/>
      <c r="C14" s="62"/>
      <c r="D14" s="72">
        <v>0</v>
      </c>
      <c r="E14" s="100">
        <v>0</v>
      </c>
      <c r="F14" s="39">
        <f t="shared" si="0"/>
        <v>0</v>
      </c>
    </row>
    <row r="15" spans="1:6" x14ac:dyDescent="0.25">
      <c r="A15" s="23">
        <v>11</v>
      </c>
      <c r="B15" s="62"/>
      <c r="C15" s="62"/>
      <c r="D15" s="72">
        <v>0</v>
      </c>
      <c r="E15" s="100">
        <v>0</v>
      </c>
      <c r="F15" s="39">
        <f t="shared" si="0"/>
        <v>0</v>
      </c>
    </row>
    <row r="16" spans="1:6" x14ac:dyDescent="0.25">
      <c r="A16" s="23">
        <v>12</v>
      </c>
      <c r="B16" s="62"/>
      <c r="C16" s="62"/>
      <c r="D16" s="72">
        <v>0</v>
      </c>
      <c r="E16" s="100">
        <v>0</v>
      </c>
      <c r="F16" s="39">
        <f t="shared" si="0"/>
        <v>0</v>
      </c>
    </row>
    <row r="17" spans="1:6" x14ac:dyDescent="0.25">
      <c r="A17" s="23">
        <v>13</v>
      </c>
      <c r="B17" s="62"/>
      <c r="C17" s="62"/>
      <c r="D17" s="72">
        <v>0</v>
      </c>
      <c r="E17" s="100">
        <v>0</v>
      </c>
      <c r="F17" s="39">
        <f t="shared" si="0"/>
        <v>0</v>
      </c>
    </row>
    <row r="18" spans="1:6" x14ac:dyDescent="0.25">
      <c r="A18" s="23">
        <v>14</v>
      </c>
      <c r="B18" s="62"/>
      <c r="C18" s="62"/>
      <c r="D18" s="72">
        <v>0</v>
      </c>
      <c r="E18" s="100">
        <v>0</v>
      </c>
      <c r="F18" s="39">
        <f t="shared" si="0"/>
        <v>0</v>
      </c>
    </row>
    <row r="19" spans="1:6" x14ac:dyDescent="0.25">
      <c r="A19" s="23">
        <v>15</v>
      </c>
      <c r="B19" s="62"/>
      <c r="C19" s="62"/>
      <c r="D19" s="72">
        <v>0</v>
      </c>
      <c r="E19" s="100">
        <v>0</v>
      </c>
      <c r="F19" s="39">
        <f t="shared" si="0"/>
        <v>0</v>
      </c>
    </row>
    <row r="20" spans="1:6" x14ac:dyDescent="0.25">
      <c r="A20" s="23">
        <v>16</v>
      </c>
      <c r="B20" s="62"/>
      <c r="C20" s="62"/>
      <c r="D20" s="72">
        <v>0</v>
      </c>
      <c r="E20" s="100">
        <v>0</v>
      </c>
      <c r="F20" s="39">
        <f t="shared" si="0"/>
        <v>0</v>
      </c>
    </row>
    <row r="21" spans="1:6" x14ac:dyDescent="0.25">
      <c r="A21" s="23">
        <v>17</v>
      </c>
      <c r="B21" s="62"/>
      <c r="C21" s="62"/>
      <c r="D21" s="72">
        <v>0</v>
      </c>
      <c r="E21" s="100">
        <v>0</v>
      </c>
      <c r="F21" s="39">
        <f t="shared" si="0"/>
        <v>0</v>
      </c>
    </row>
    <row r="22" spans="1:6" x14ac:dyDescent="0.25">
      <c r="A22" s="23">
        <v>18</v>
      </c>
      <c r="B22" s="62"/>
      <c r="C22" s="62"/>
      <c r="D22" s="72">
        <v>0</v>
      </c>
      <c r="E22" s="100">
        <v>0</v>
      </c>
      <c r="F22" s="39">
        <f t="shared" si="0"/>
        <v>0</v>
      </c>
    </row>
    <row r="23" spans="1:6" x14ac:dyDescent="0.25">
      <c r="A23" s="23">
        <v>19</v>
      </c>
      <c r="B23" s="62"/>
      <c r="C23" s="62"/>
      <c r="D23" s="72">
        <v>0</v>
      </c>
      <c r="E23" s="100">
        <v>0</v>
      </c>
      <c r="F23" s="39">
        <f t="shared" si="0"/>
        <v>0</v>
      </c>
    </row>
    <row r="24" spans="1:6" x14ac:dyDescent="0.25">
      <c r="A24" s="23">
        <v>20</v>
      </c>
      <c r="B24" s="62"/>
      <c r="C24" s="62"/>
      <c r="D24" s="72">
        <v>0</v>
      </c>
      <c r="E24" s="100">
        <v>0</v>
      </c>
      <c r="F24" s="39">
        <f t="shared" si="0"/>
        <v>0</v>
      </c>
    </row>
    <row r="25" spans="1:6" x14ac:dyDescent="0.25">
      <c r="A25" s="23">
        <v>21</v>
      </c>
      <c r="B25" s="63"/>
      <c r="C25" s="63"/>
      <c r="D25" s="72">
        <v>0</v>
      </c>
      <c r="E25" s="100">
        <v>0</v>
      </c>
      <c r="F25" s="39">
        <f t="shared" si="0"/>
        <v>0</v>
      </c>
    </row>
    <row r="26" spans="1:6" x14ac:dyDescent="0.25">
      <c r="A26" s="23">
        <v>22</v>
      </c>
      <c r="B26" s="63"/>
      <c r="C26" s="63"/>
      <c r="D26" s="72">
        <v>0</v>
      </c>
      <c r="E26" s="100">
        <v>0</v>
      </c>
      <c r="F26" s="39">
        <f t="shared" si="0"/>
        <v>0</v>
      </c>
    </row>
    <row r="27" spans="1:6" x14ac:dyDescent="0.25">
      <c r="A27" s="23">
        <v>23</v>
      </c>
      <c r="B27" s="63"/>
      <c r="C27" s="63"/>
      <c r="D27" s="72">
        <v>0</v>
      </c>
      <c r="E27" s="100">
        <v>0</v>
      </c>
      <c r="F27" s="39">
        <f t="shared" si="0"/>
        <v>0</v>
      </c>
    </row>
    <row r="28" spans="1:6" x14ac:dyDescent="0.25">
      <c r="A28" s="23">
        <v>24</v>
      </c>
      <c r="B28" s="63"/>
      <c r="C28" s="63"/>
      <c r="D28" s="72">
        <v>0</v>
      </c>
      <c r="E28" s="100">
        <v>0</v>
      </c>
      <c r="F28" s="39">
        <f t="shared" si="0"/>
        <v>0</v>
      </c>
    </row>
    <row r="29" spans="1:6" x14ac:dyDescent="0.25">
      <c r="A29" s="23">
        <v>25</v>
      </c>
      <c r="B29" s="63"/>
      <c r="C29" s="63"/>
      <c r="D29" s="72">
        <v>0</v>
      </c>
      <c r="E29" s="100">
        <v>0</v>
      </c>
      <c r="F29" s="39">
        <f t="shared" si="0"/>
        <v>0</v>
      </c>
    </row>
    <row r="30" spans="1:6" ht="15.9" customHeight="1" x14ac:dyDescent="0.25">
      <c r="A30" s="428" t="s">
        <v>8</v>
      </c>
      <c r="B30" s="426"/>
      <c r="C30" s="430"/>
      <c r="D30" s="114">
        <f>SUM(D5:D29)</f>
        <v>0</v>
      </c>
      <c r="E30" s="114"/>
      <c r="F30" s="114">
        <f>SUM(F5:F29)</f>
        <v>0</v>
      </c>
    </row>
    <row r="31" spans="1:6" x14ac:dyDescent="0.25">
      <c r="D31" s="8"/>
      <c r="E31" s="104"/>
    </row>
  </sheetData>
  <sheetProtection algorithmName="SHA-512" hashValue="aMPo4/9vibmfjXCtiKo+MzUoM3v9WsARY00y8qobX4sQhHztQ3qXxZJnl55/ZWYHzr2tC0Kg4NkjZ3JHtEZ6UA==" saltValue="c494oQ7DV8iaeybM+ByUwA==" spinCount="100000" sheet="1" objects="1" scenarios="1" selectLockedCells="1"/>
  <mergeCells count="4">
    <mergeCell ref="A1:F1"/>
    <mergeCell ref="A30:C30"/>
    <mergeCell ref="A2:B2"/>
    <mergeCell ref="C2:F2"/>
  </mergeCells>
  <phoneticPr fontId="23" type="noConversion"/>
  <printOptions horizontalCentered="1" verticalCentered="1" gridLinesSet="0"/>
  <pageMargins left="0.25" right="0.25" top="0.75" bottom="0.75" header="0.3" footer="0.3"/>
  <pageSetup orientation="landscape" r:id="rId1"/>
  <headerFooter>
    <oddHeader>&amp;CHHSC Program Budget&amp;RFY 2025</oddHeader>
    <oddFooter>&amp;L&amp;"Arial,Bold"&amp;9Rev.1-12-24&amp;R&amp;9Title V State Sexual Risk Avoidance
RFA No. HHS0013957</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Instructions</vt:lpstr>
      <vt:lpstr>Summary Page</vt:lpstr>
      <vt:lpstr>Personnel</vt:lpstr>
      <vt:lpstr>Fringe Benefits</vt:lpstr>
      <vt:lpstr>Travel</vt:lpstr>
      <vt:lpstr>Contractual</vt:lpstr>
      <vt:lpstr>Equipment</vt:lpstr>
      <vt:lpstr>Supplies</vt:lpstr>
      <vt:lpstr>Other </vt:lpstr>
      <vt:lpstr>Indirect Costs</vt:lpstr>
      <vt:lpstr>Special Projects</vt:lpstr>
      <vt:lpstr>Financial Support</vt:lpstr>
      <vt:lpstr>Supplemental Justification</vt:lpstr>
      <vt:lpstr>Sheet2</vt:lpstr>
      <vt:lpstr>Catagories</vt:lpstr>
      <vt:lpstr>equip</vt:lpstr>
      <vt:lpstr>'Indirect Costs'!Print_Area</vt:lpstr>
      <vt:lpstr>Instructions!Print_Area</vt:lpstr>
      <vt:lpstr>prof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Women's Protective Services, In</dc:creator>
  <cp:lastModifiedBy>Solis,Julia I (HHSC)</cp:lastModifiedBy>
  <cp:lastPrinted>2024-01-12T16:46:53Z</cp:lastPrinted>
  <dcterms:created xsi:type="dcterms:W3CDTF">1997-05-09T17:51:28Z</dcterms:created>
  <dcterms:modified xsi:type="dcterms:W3CDTF">2024-04-01T15:00:25Z</dcterms:modified>
</cp:coreProperties>
</file>